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11640"/>
  </bookViews>
  <sheets>
    <sheet name="Prihodi" sheetId="3" r:id="rId1"/>
  </sheets>
  <definedNames>
    <definedName name="_xlnm._FilterDatabase" localSheetId="0" hidden="1">Prihodi!#REF!</definedName>
    <definedName name="_xlnm.Print_Titles" localSheetId="0">Prihodi!$1:$2</definedName>
  </definedNames>
  <calcPr calcId="125725"/>
</workbook>
</file>

<file path=xl/calcChain.xml><?xml version="1.0" encoding="utf-8"?>
<calcChain xmlns="http://schemas.openxmlformats.org/spreadsheetml/2006/main">
  <c r="F20" i="3"/>
  <c r="F19" s="1"/>
  <c r="G20"/>
  <c r="E20"/>
  <c r="F24"/>
  <c r="E24"/>
  <c r="E23" s="1"/>
  <c r="E22" s="1"/>
  <c r="H9"/>
  <c r="H11"/>
  <c r="H13"/>
  <c r="H17"/>
  <c r="H21"/>
  <c r="H25"/>
  <c r="H29"/>
  <c r="H33"/>
  <c r="H37"/>
  <c r="H41"/>
  <c r="H45"/>
  <c r="H49"/>
  <c r="H53"/>
  <c r="H57"/>
  <c r="H61"/>
  <c r="G61"/>
  <c r="F60"/>
  <c r="F59" s="1"/>
  <c r="F58" s="1"/>
  <c r="E60"/>
  <c r="E59" s="1"/>
  <c r="E58" s="1"/>
  <c r="H58" s="1"/>
  <c r="G57"/>
  <c r="F56"/>
  <c r="F55" s="1"/>
  <c r="F54" s="1"/>
  <c r="E56"/>
  <c r="E55" s="1"/>
  <c r="F8"/>
  <c r="F10"/>
  <c r="F12"/>
  <c r="F16"/>
  <c r="F15" s="1"/>
  <c r="F14" s="1"/>
  <c r="F23"/>
  <c r="F22" s="1"/>
  <c r="F28"/>
  <c r="F27" s="1"/>
  <c r="F32"/>
  <c r="F31" s="1"/>
  <c r="F36"/>
  <c r="F35" s="1"/>
  <c r="F40"/>
  <c r="F44"/>
  <c r="F48"/>
  <c r="F47" s="1"/>
  <c r="F52"/>
  <c r="G9"/>
  <c r="G11"/>
  <c r="G13"/>
  <c r="G17"/>
  <c r="G21"/>
  <c r="G25"/>
  <c r="G24" s="1"/>
  <c r="G29"/>
  <c r="G33"/>
  <c r="G37"/>
  <c r="G41"/>
  <c r="G45"/>
  <c r="G49"/>
  <c r="G53"/>
  <c r="E10"/>
  <c r="E52"/>
  <c r="E51" s="1"/>
  <c r="E50" s="1"/>
  <c r="E48"/>
  <c r="E47" s="1"/>
  <c r="E46" s="1"/>
  <c r="E12"/>
  <c r="G12" s="1"/>
  <c r="E44"/>
  <c r="E43" s="1"/>
  <c r="E40"/>
  <c r="E39" s="1"/>
  <c r="E38" s="1"/>
  <c r="E36"/>
  <c r="G36" s="1"/>
  <c r="E32"/>
  <c r="E31" s="1"/>
  <c r="E30" s="1"/>
  <c r="E28"/>
  <c r="E27" s="1"/>
  <c r="E26" s="1"/>
  <c r="E19"/>
  <c r="E18" s="1"/>
  <c r="E16"/>
  <c r="E15" s="1"/>
  <c r="E14" s="1"/>
  <c r="E8"/>
  <c r="H52" l="1"/>
  <c r="H44"/>
  <c r="H27"/>
  <c r="H12"/>
  <c r="H47"/>
  <c r="H31"/>
  <c r="H40"/>
  <c r="F51"/>
  <c r="F50" s="1"/>
  <c r="H50" s="1"/>
  <c r="H19"/>
  <c r="H8"/>
  <c r="H22"/>
  <c r="G10"/>
  <c r="H23"/>
  <c r="H15"/>
  <c r="G32"/>
  <c r="F43"/>
  <c r="H59"/>
  <c r="H55"/>
  <c r="H51"/>
  <c r="H36"/>
  <c r="H32"/>
  <c r="H28"/>
  <c r="H24"/>
  <c r="H20"/>
  <c r="H16"/>
  <c r="G16"/>
  <c r="G14"/>
  <c r="H60"/>
  <c r="H56"/>
  <c r="H48"/>
  <c r="F7"/>
  <c r="H14"/>
  <c r="H10"/>
  <c r="G40"/>
  <c r="F39"/>
  <c r="F38" s="1"/>
  <c r="G48"/>
  <c r="G51"/>
  <c r="G52"/>
  <c r="G50"/>
  <c r="E42"/>
  <c r="G43"/>
  <c r="G44"/>
  <c r="E35"/>
  <c r="E34" s="1"/>
  <c r="G60"/>
  <c r="G58"/>
  <c r="G59"/>
  <c r="F30"/>
  <c r="G31"/>
  <c r="G28"/>
  <c r="G23"/>
  <c r="G22"/>
  <c r="G56"/>
  <c r="G55"/>
  <c r="E54"/>
  <c r="H54" s="1"/>
  <c r="G8"/>
  <c r="G27"/>
  <c r="F26"/>
  <c r="F46"/>
  <c r="G47"/>
  <c r="G19"/>
  <c r="F18"/>
  <c r="F34"/>
  <c r="H34" s="1"/>
  <c r="G15"/>
  <c r="E7"/>
  <c r="E6" s="1"/>
  <c r="G46" l="1"/>
  <c r="H46"/>
  <c r="F6"/>
  <c r="H6" s="1"/>
  <c r="H7"/>
  <c r="H35"/>
  <c r="G18"/>
  <c r="H18"/>
  <c r="G26"/>
  <c r="H26"/>
  <c r="G30"/>
  <c r="H30"/>
  <c r="F42"/>
  <c r="H42" s="1"/>
  <c r="H43"/>
  <c r="G39"/>
  <c r="G38" s="1"/>
  <c r="H39"/>
  <c r="E4"/>
  <c r="G35"/>
  <c r="G34"/>
  <c r="G54"/>
  <c r="G6"/>
  <c r="G7"/>
  <c r="G42" l="1"/>
  <c r="G4"/>
  <c r="H38"/>
  <c r="F4"/>
  <c r="H4" s="1"/>
</calcChain>
</file>

<file path=xl/sharedStrings.xml><?xml version="1.0" encoding="utf-8"?>
<sst xmlns="http://schemas.openxmlformats.org/spreadsheetml/2006/main" count="79" uniqueCount="41">
  <si>
    <t>Podskupina</t>
  </si>
  <si>
    <t>Skupina</t>
  </si>
  <si>
    <t>Rrazred</t>
  </si>
  <si>
    <t>POSEBNI DIO PRORAČUNA - PRIHODI</t>
  </si>
  <si>
    <t>Izvor financiranja</t>
  </si>
  <si>
    <t>3.1. Vlastiti prihodi - proračunski korisnici</t>
  </si>
  <si>
    <t>Prihodi poslovanja</t>
  </si>
  <si>
    <t>Prihodi od prodaje imovine</t>
  </si>
  <si>
    <t>Prihodi od financijske imovine</t>
  </si>
  <si>
    <t>Sveukupno</t>
  </si>
  <si>
    <t>Vrsta prihoda i primitka</t>
  </si>
  <si>
    <t>4.5. Ostali nespomenuti prihodi - prorač. Korisnici</t>
  </si>
  <si>
    <t>Prihodi o d upravnih i adm. Pristojbi, pristojbi po posebnim propisima i naknada</t>
  </si>
  <si>
    <t>Prihodi po posebnim propisima</t>
  </si>
  <si>
    <t>5.5. Pomoći - proračunski korisnici</t>
  </si>
  <si>
    <t>Pomoći iz inozemstva i od subjekata unutar općeg proračuna</t>
  </si>
  <si>
    <t>Pomoći proračunskim korisnicima iz proračuna koji im nije nadležan</t>
  </si>
  <si>
    <t>Pomoći iz državnog proračuna temeljem prijenosa EU sredstava</t>
  </si>
  <si>
    <t>Prihodi od prodaje proizvoda i robe te pruženih usluga i prihodi od donacija</t>
  </si>
  <si>
    <t>Donacije od pravnih i fizičkih osoba izvan općeg proračuna</t>
  </si>
  <si>
    <t>Prihodi iz nadležnog proračuna</t>
  </si>
  <si>
    <t>Prihodi iz nadležnog proračuna za financiranje redovne djelatnosti proračunskih korinsika</t>
  </si>
  <si>
    <t>1.1. Prihodi od poreza za redovnu djelatnost</t>
  </si>
  <si>
    <t>9.1. Ministarstvo</t>
  </si>
  <si>
    <t>Prijenosi između proračunskih korisnika istog proračuna</t>
  </si>
  <si>
    <t>5.6. Pomoći iz proračuna -  EU županija</t>
  </si>
  <si>
    <t>Promjena %</t>
  </si>
  <si>
    <t>4.9. Ostali nespomenuti prihodi</t>
  </si>
  <si>
    <t>Prihodi od izvanproračunskih korisnika</t>
  </si>
  <si>
    <t>5.7. Pomoći iz proračuna - EU - proračunski korisnici</t>
  </si>
  <si>
    <t>6.6. Kapitalne donacije</t>
  </si>
  <si>
    <t>7.7. Prihodi od naknade šteta s osnova osiguranja</t>
  </si>
  <si>
    <t>8.1. Primici od zaduživanja</t>
  </si>
  <si>
    <t>Primici od financijske imovine i zaduživanja</t>
  </si>
  <si>
    <t>Primici od zaduživanja</t>
  </si>
  <si>
    <t>Primljeni krediciti i zajmovi od kreditnih i ostalih financijskih institucija izvan javnog sektora</t>
  </si>
  <si>
    <t>5.4. i 1.2. Pomoći izravnanja i poreza za decentralizirane funkcije</t>
  </si>
  <si>
    <t>5.6. i 5.8. Školska shema</t>
  </si>
  <si>
    <t>Plan 2018.</t>
  </si>
  <si>
    <t xml:space="preserve">Rebalans 2018. </t>
  </si>
  <si>
    <t>Novi plan 2018.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</si>
</sst>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31">
    <font>
      <sz val="10"/>
      <color indexed="8"/>
      <name val="MS Sans Serif"/>
      <charset val="238"/>
    </font>
    <font>
      <sz val="9.85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53"/>
      <name val="Arial"/>
      <family val="2"/>
      <charset val="238"/>
    </font>
    <font>
      <sz val="10"/>
      <color indexed="36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30"/>
      <name val="Times New Roman"/>
      <family val="1"/>
      <charset val="238"/>
    </font>
    <font>
      <sz val="12"/>
      <name val="Times New Roman"/>
      <family val="1"/>
      <charset val="238"/>
    </font>
    <font>
      <sz val="10"/>
      <color indexed="8"/>
      <name val="MS Sans Serif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2" applyNumberFormat="0" applyAlignment="0" applyProtection="0"/>
    <xf numFmtId="0" fontId="6" fillId="17" borderId="3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9" borderId="2" applyNumberFormat="0" applyAlignment="0" applyProtection="0"/>
    <xf numFmtId="0" fontId="13" fillId="0" borderId="8" applyNumberFormat="0" applyFill="0" applyAlignment="0" applyProtection="0"/>
    <xf numFmtId="0" fontId="14" fillId="9" borderId="0" applyNumberFormat="0" applyBorder="0" applyAlignment="0" applyProtection="0"/>
    <xf numFmtId="0" fontId="15" fillId="4" borderId="1" applyNumberFormat="0" applyFont="0" applyAlignment="0" applyProtection="0"/>
    <xf numFmtId="0" fontId="16" fillId="16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34">
    <xf numFmtId="0" fontId="0" fillId="0" borderId="0" xfId="0" applyNumberFormat="1" applyFill="1" applyBorder="1" applyAlignment="1" applyProtection="1"/>
    <xf numFmtId="0" fontId="19" fillId="18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wrapText="1"/>
    </xf>
    <xf numFmtId="0" fontId="19" fillId="18" borderId="0" xfId="0" applyNumberFormat="1" applyFont="1" applyFill="1" applyBorder="1" applyAlignment="1" applyProtection="1">
      <alignment wrapText="1"/>
    </xf>
    <xf numFmtId="0" fontId="22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0" fontId="24" fillId="0" borderId="12" xfId="0" applyNumberFormat="1" applyFont="1" applyFill="1" applyBorder="1" applyAlignment="1" applyProtection="1">
      <alignment horizontal="center" wrapText="1"/>
    </xf>
    <xf numFmtId="0" fontId="25" fillId="0" borderId="0" xfId="0" applyNumberFormat="1" applyFont="1" applyFill="1" applyBorder="1" applyAlignment="1" applyProtection="1"/>
    <xf numFmtId="0" fontId="26" fillId="0" borderId="10" xfId="0" applyNumberFormat="1" applyFont="1" applyFill="1" applyBorder="1" applyAlignment="1" applyProtection="1">
      <alignment textRotation="90" wrapText="1"/>
    </xf>
    <xf numFmtId="0" fontId="26" fillId="0" borderId="10" xfId="0" applyNumberFormat="1" applyFont="1" applyFill="1" applyBorder="1" applyAlignment="1" applyProtection="1">
      <alignment textRotation="89"/>
    </xf>
    <xf numFmtId="0" fontId="26" fillId="0" borderId="10" xfId="0" applyNumberFormat="1" applyFont="1" applyFill="1" applyBorder="1" applyAlignment="1" applyProtection="1">
      <alignment textRotation="90"/>
    </xf>
    <xf numFmtId="0" fontId="26" fillId="18" borderId="11" xfId="0" applyNumberFormat="1" applyFont="1" applyFill="1" applyBorder="1" applyAlignment="1" applyProtection="1">
      <alignment horizontal="center" vertical="center" wrapText="1"/>
    </xf>
    <xf numFmtId="0" fontId="26" fillId="18" borderId="10" xfId="0" applyNumberFormat="1" applyFont="1" applyFill="1" applyBorder="1" applyAlignment="1" applyProtection="1">
      <alignment horizontal="center" vertical="center" wrapText="1"/>
    </xf>
    <xf numFmtId="0" fontId="25" fillId="0" borderId="10" xfId="0" applyNumberFormat="1" applyFont="1" applyFill="1" applyBorder="1" applyAlignment="1" applyProtection="1"/>
    <xf numFmtId="0" fontId="26" fillId="0" borderId="10" xfId="0" applyNumberFormat="1" applyFont="1" applyFill="1" applyBorder="1" applyAlignment="1" applyProtection="1"/>
    <xf numFmtId="3" fontId="27" fillId="0" borderId="12" xfId="0" applyNumberFormat="1" applyFont="1" applyFill="1" applyBorder="1" applyAlignment="1" applyProtection="1"/>
    <xf numFmtId="164" fontId="27" fillId="0" borderId="10" xfId="42" applyFont="1" applyFill="1" applyBorder="1" applyAlignment="1" applyProtection="1"/>
    <xf numFmtId="3" fontId="28" fillId="0" borderId="12" xfId="0" applyNumberFormat="1" applyFont="1" applyFill="1" applyBorder="1" applyAlignment="1" applyProtection="1"/>
    <xf numFmtId="3" fontId="28" fillId="0" borderId="10" xfId="0" applyNumberFormat="1" applyFont="1" applyFill="1" applyBorder="1" applyAlignment="1" applyProtection="1"/>
    <xf numFmtId="0" fontId="27" fillId="0" borderId="10" xfId="0" applyNumberFormat="1" applyFont="1" applyFill="1" applyBorder="1" applyAlignment="1" applyProtection="1"/>
    <xf numFmtId="3" fontId="27" fillId="0" borderId="10" xfId="0" applyNumberFormat="1" applyFont="1" applyFill="1" applyBorder="1" applyAlignment="1" applyProtection="1"/>
    <xf numFmtId="0" fontId="29" fillId="0" borderId="10" xfId="0" applyNumberFormat="1" applyFont="1" applyFill="1" applyBorder="1" applyAlignment="1" applyProtection="1"/>
    <xf numFmtId="3" fontId="29" fillId="0" borderId="12" xfId="0" applyNumberFormat="1" applyFont="1" applyFill="1" applyBorder="1" applyAlignment="1" applyProtection="1"/>
    <xf numFmtId="3" fontId="29" fillId="0" borderId="10" xfId="0" applyNumberFormat="1" applyFont="1" applyFill="1" applyBorder="1" applyAlignment="1" applyProtection="1"/>
    <xf numFmtId="4" fontId="27" fillId="0" borderId="10" xfId="0" applyNumberFormat="1" applyFont="1" applyFill="1" applyBorder="1" applyAlignment="1" applyProtection="1"/>
    <xf numFmtId="4" fontId="29" fillId="0" borderId="10" xfId="0" applyNumberFormat="1" applyFont="1" applyFill="1" applyBorder="1" applyAlignment="1" applyProtection="1"/>
    <xf numFmtId="0" fontId="20" fillId="0" borderId="10" xfId="0" applyNumberFormat="1" applyFont="1" applyFill="1" applyBorder="1" applyAlignment="1" applyProtection="1"/>
    <xf numFmtId="10" fontId="21" fillId="0" borderId="10" xfId="43" applyNumberFormat="1" applyFont="1" applyFill="1" applyBorder="1" applyAlignment="1" applyProtection="1"/>
    <xf numFmtId="0" fontId="21" fillId="0" borderId="10" xfId="0" applyNumberFormat="1" applyFont="1" applyFill="1" applyBorder="1" applyAlignment="1" applyProtection="1">
      <alignment vertical="center"/>
    </xf>
    <xf numFmtId="0" fontId="26" fillId="0" borderId="13" xfId="0" applyNumberFormat="1" applyFont="1" applyFill="1" applyBorder="1" applyAlignment="1" applyProtection="1"/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bično" xfId="0" builtinId="0"/>
    <cellStyle name="Output" xfId="38"/>
    <cellStyle name="Postotak" xfId="43" builtinId="5"/>
    <cellStyle name="Title" xfId="39"/>
    <cellStyle name="Total" xfId="40"/>
    <cellStyle name="Warning Text" xfId="41"/>
    <cellStyle name="Zarez" xfId="4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9"/>
  <sheetViews>
    <sheetView tabSelected="1" zoomScaleNormal="100" workbookViewId="0">
      <selection activeCell="L10" sqref="L10"/>
    </sheetView>
  </sheetViews>
  <sheetFormatPr defaultColWidth="11.42578125" defaultRowHeight="12.75"/>
  <cols>
    <col min="1" max="1" width="4.7109375" style="2" customWidth="1"/>
    <col min="2" max="2" width="6.7109375" style="2" customWidth="1"/>
    <col min="3" max="3" width="7" style="2" customWidth="1"/>
    <col min="4" max="4" width="77.85546875" style="5" customWidth="1"/>
    <col min="5" max="5" width="15.5703125" style="1" customWidth="1"/>
    <col min="6" max="6" width="15.42578125" style="1" customWidth="1"/>
    <col min="7" max="7" width="17.140625" style="1" customWidth="1"/>
    <col min="8" max="8" width="12.85546875" style="2" bestFit="1" customWidth="1"/>
    <col min="9" max="16384" width="11.42578125" style="2"/>
  </cols>
  <sheetData>
    <row r="1" spans="1:8" ht="24" customHeight="1">
      <c r="A1" s="11"/>
      <c r="B1" s="11"/>
      <c r="C1" s="11"/>
      <c r="D1" s="33" t="s">
        <v>3</v>
      </c>
      <c r="E1" s="33"/>
      <c r="F1" s="11"/>
      <c r="G1" s="11"/>
    </row>
    <row r="2" spans="1:8" s="3" customFormat="1" ht="63">
      <c r="A2" s="12" t="s">
        <v>2</v>
      </c>
      <c r="B2" s="13" t="s">
        <v>1</v>
      </c>
      <c r="C2" s="14" t="s">
        <v>0</v>
      </c>
      <c r="D2" s="15" t="s">
        <v>10</v>
      </c>
      <c r="E2" s="16" t="s">
        <v>38</v>
      </c>
      <c r="F2" s="16" t="s">
        <v>39</v>
      </c>
      <c r="G2" s="16" t="s">
        <v>40</v>
      </c>
      <c r="H2" s="32" t="s">
        <v>26</v>
      </c>
    </row>
    <row r="3" spans="1:8" ht="15.75">
      <c r="A3" s="17"/>
      <c r="B3" s="17"/>
      <c r="C3" s="17"/>
      <c r="D3" s="10"/>
      <c r="E3" s="17"/>
      <c r="F3" s="17"/>
      <c r="G3" s="17"/>
      <c r="H3" s="30"/>
    </row>
    <row r="4" spans="1:8" s="3" customFormat="1" ht="15.75">
      <c r="A4" s="18"/>
      <c r="B4" s="18"/>
      <c r="C4" s="18"/>
      <c r="D4" s="19" t="s">
        <v>9</v>
      </c>
      <c r="E4" s="20">
        <f>E6+E14+E18+E22+E26+E30+E34+E38+E42+E46+E50+E54+E58</f>
        <v>9751711.5700000003</v>
      </c>
      <c r="F4" s="20">
        <f>F6+F14+F18+F22+F26+F30+F34+F38+F42+F46+F50+F54+F58</f>
        <v>-69634.239999999991</v>
      </c>
      <c r="G4" s="20">
        <f>G6+G14+G18+G22+G26+G30+G34+G38+G42+G46+G50+G54+G58</f>
        <v>9682077.3299999982</v>
      </c>
      <c r="H4" s="31">
        <f t="shared" ref="H4" si="0">F4/E4</f>
        <v>-7.1407198110967091E-3</v>
      </c>
    </row>
    <row r="5" spans="1:8" s="3" customFormat="1" ht="12.75" customHeight="1">
      <c r="A5" s="18"/>
      <c r="B5" s="18"/>
      <c r="C5" s="18"/>
      <c r="D5" s="21"/>
      <c r="E5" s="22"/>
      <c r="F5" s="22"/>
      <c r="G5" s="22"/>
      <c r="H5" s="31"/>
    </row>
    <row r="6" spans="1:8" s="3" customFormat="1" ht="12.75" customHeight="1">
      <c r="A6" s="23" t="s">
        <v>4</v>
      </c>
      <c r="B6" s="23"/>
      <c r="C6" s="23"/>
      <c r="D6" s="19" t="s">
        <v>5</v>
      </c>
      <c r="E6" s="24">
        <f>SUM(E7)</f>
        <v>1171680</v>
      </c>
      <c r="F6" s="24">
        <f>SUM(F7)</f>
        <v>-354930</v>
      </c>
      <c r="G6" s="24">
        <f>E6+F6</f>
        <v>816750</v>
      </c>
      <c r="H6" s="31">
        <f>F6/E6</f>
        <v>-0.30292400655469071</v>
      </c>
    </row>
    <row r="7" spans="1:8" s="3" customFormat="1" ht="15.75">
      <c r="A7" s="23">
        <v>6</v>
      </c>
      <c r="B7" s="23"/>
      <c r="C7" s="23"/>
      <c r="D7" s="19" t="s">
        <v>6</v>
      </c>
      <c r="E7" s="24">
        <f>SUM(E8+E10+E12)</f>
        <v>1171680</v>
      </c>
      <c r="F7" s="24">
        <f>SUM(F8+F10+F12)</f>
        <v>-354930</v>
      </c>
      <c r="G7" s="24">
        <f t="shared" ref="G7:G53" si="1">E7+F7</f>
        <v>816750</v>
      </c>
      <c r="H7" s="31">
        <f t="shared" ref="H7:H61" si="2">F7/E7</f>
        <v>-0.30292400655469071</v>
      </c>
    </row>
    <row r="8" spans="1:8" s="6" customFormat="1" ht="15.75">
      <c r="A8" s="23"/>
      <c r="B8" s="23">
        <v>64</v>
      </c>
      <c r="C8" s="23"/>
      <c r="D8" s="19" t="s">
        <v>7</v>
      </c>
      <c r="E8" s="24">
        <f>SUM(E9)</f>
        <v>400</v>
      </c>
      <c r="F8" s="24">
        <f>SUM(F9)</f>
        <v>4350</v>
      </c>
      <c r="G8" s="24">
        <f t="shared" si="1"/>
        <v>4750</v>
      </c>
      <c r="H8" s="31">
        <f t="shared" si="2"/>
        <v>10.875</v>
      </c>
    </row>
    <row r="9" spans="1:8" s="9" customFormat="1" ht="15.75">
      <c r="A9" s="25"/>
      <c r="B9" s="25"/>
      <c r="C9" s="25">
        <v>641</v>
      </c>
      <c r="D9" s="26" t="s">
        <v>8</v>
      </c>
      <c r="E9" s="27">
        <v>400</v>
      </c>
      <c r="F9" s="27">
        <v>4350</v>
      </c>
      <c r="G9" s="24">
        <f t="shared" si="1"/>
        <v>4750</v>
      </c>
      <c r="H9" s="31">
        <f t="shared" si="2"/>
        <v>10.875</v>
      </c>
    </row>
    <row r="10" spans="1:8" s="9" customFormat="1" ht="15.75">
      <c r="A10" s="25"/>
      <c r="B10" s="23">
        <v>65</v>
      </c>
      <c r="C10" s="23"/>
      <c r="D10" s="19" t="s">
        <v>12</v>
      </c>
      <c r="E10" s="24">
        <f>SUM(E11)</f>
        <v>193000</v>
      </c>
      <c r="F10" s="24">
        <f>SUM(F11)</f>
        <v>-181000</v>
      </c>
      <c r="G10" s="24">
        <f t="shared" si="1"/>
        <v>12000</v>
      </c>
      <c r="H10" s="31">
        <f t="shared" si="2"/>
        <v>-0.93782383419689119</v>
      </c>
    </row>
    <row r="11" spans="1:8" s="9" customFormat="1" ht="15.75">
      <c r="A11" s="25"/>
      <c r="B11" s="25"/>
      <c r="C11" s="25">
        <v>652</v>
      </c>
      <c r="D11" s="26" t="s">
        <v>13</v>
      </c>
      <c r="E11" s="27">
        <v>193000</v>
      </c>
      <c r="F11" s="27">
        <v>-181000</v>
      </c>
      <c r="G11" s="24">
        <f t="shared" si="1"/>
        <v>12000</v>
      </c>
      <c r="H11" s="31">
        <f t="shared" si="2"/>
        <v>-0.93782383419689119</v>
      </c>
    </row>
    <row r="12" spans="1:8" s="9" customFormat="1" ht="15.75">
      <c r="A12" s="23"/>
      <c r="B12" s="23">
        <v>66</v>
      </c>
      <c r="C12" s="23"/>
      <c r="D12" s="19" t="s">
        <v>18</v>
      </c>
      <c r="E12" s="24">
        <f>SUM(E13)</f>
        <v>978280</v>
      </c>
      <c r="F12" s="24">
        <f>SUM(F13)</f>
        <v>-178280</v>
      </c>
      <c r="G12" s="24">
        <f t="shared" si="1"/>
        <v>800000</v>
      </c>
      <c r="H12" s="31">
        <f t="shared" si="2"/>
        <v>-0.1822382140082594</v>
      </c>
    </row>
    <row r="13" spans="1:8" s="9" customFormat="1" ht="15.75">
      <c r="A13" s="25"/>
      <c r="B13" s="25"/>
      <c r="C13" s="25">
        <v>661</v>
      </c>
      <c r="D13" s="26" t="s">
        <v>18</v>
      </c>
      <c r="E13" s="27">
        <v>978280</v>
      </c>
      <c r="F13" s="27">
        <v>-178280</v>
      </c>
      <c r="G13" s="24">
        <f t="shared" si="1"/>
        <v>800000</v>
      </c>
      <c r="H13" s="31">
        <f t="shared" si="2"/>
        <v>-0.1822382140082594</v>
      </c>
    </row>
    <row r="14" spans="1:8" s="3" customFormat="1" ht="12.75" customHeight="1">
      <c r="A14" s="23" t="s">
        <v>4</v>
      </c>
      <c r="B14" s="23"/>
      <c r="C14" s="23"/>
      <c r="D14" s="19" t="s">
        <v>11</v>
      </c>
      <c r="E14" s="24">
        <f t="shared" ref="E14:F16" si="3">SUM(E15)</f>
        <v>100000</v>
      </c>
      <c r="F14" s="24">
        <f t="shared" si="3"/>
        <v>160000</v>
      </c>
      <c r="G14" s="24">
        <f t="shared" si="1"/>
        <v>260000</v>
      </c>
      <c r="H14" s="31">
        <f t="shared" si="2"/>
        <v>1.6</v>
      </c>
    </row>
    <row r="15" spans="1:8" s="3" customFormat="1" ht="15.75">
      <c r="A15" s="23">
        <v>6</v>
      </c>
      <c r="B15" s="23"/>
      <c r="C15" s="23"/>
      <c r="D15" s="19" t="s">
        <v>6</v>
      </c>
      <c r="E15" s="24">
        <f t="shared" si="3"/>
        <v>100000</v>
      </c>
      <c r="F15" s="24">
        <f t="shared" si="3"/>
        <v>160000</v>
      </c>
      <c r="G15" s="24">
        <f t="shared" si="1"/>
        <v>260000</v>
      </c>
      <c r="H15" s="31">
        <f t="shared" si="2"/>
        <v>1.6</v>
      </c>
    </row>
    <row r="16" spans="1:8" s="6" customFormat="1" ht="15.75">
      <c r="A16" s="23"/>
      <c r="B16" s="23">
        <v>65</v>
      </c>
      <c r="C16" s="23"/>
      <c r="D16" s="19" t="s">
        <v>12</v>
      </c>
      <c r="E16" s="24">
        <f t="shared" si="3"/>
        <v>100000</v>
      </c>
      <c r="F16" s="24">
        <f t="shared" si="3"/>
        <v>160000</v>
      </c>
      <c r="G16" s="24">
        <f t="shared" si="1"/>
        <v>260000</v>
      </c>
      <c r="H16" s="31">
        <f t="shared" si="2"/>
        <v>1.6</v>
      </c>
    </row>
    <row r="17" spans="1:8" s="9" customFormat="1" ht="15.75">
      <c r="A17" s="25"/>
      <c r="B17" s="25"/>
      <c r="C17" s="25">
        <v>652</v>
      </c>
      <c r="D17" s="26" t="s">
        <v>13</v>
      </c>
      <c r="E17" s="27">
        <v>100000</v>
      </c>
      <c r="F17" s="27">
        <v>160000</v>
      </c>
      <c r="G17" s="24">
        <f t="shared" si="1"/>
        <v>260000</v>
      </c>
      <c r="H17" s="31">
        <f t="shared" si="2"/>
        <v>1.6</v>
      </c>
    </row>
    <row r="18" spans="1:8" s="3" customFormat="1" ht="12.75" customHeight="1">
      <c r="A18" s="23" t="s">
        <v>4</v>
      </c>
      <c r="B18" s="23"/>
      <c r="C18" s="23"/>
      <c r="D18" s="19" t="s">
        <v>14</v>
      </c>
      <c r="E18" s="24">
        <f>SUM(E19)</f>
        <v>12852.72</v>
      </c>
      <c r="F18" s="24">
        <f>SUM(F19)</f>
        <v>27147.279999999999</v>
      </c>
      <c r="G18" s="24">
        <f t="shared" si="1"/>
        <v>40000</v>
      </c>
      <c r="H18" s="31">
        <f t="shared" si="2"/>
        <v>2.1121817016164672</v>
      </c>
    </row>
    <row r="19" spans="1:8" s="3" customFormat="1" ht="15.75">
      <c r="A19" s="23">
        <v>6</v>
      </c>
      <c r="B19" s="23"/>
      <c r="C19" s="23"/>
      <c r="D19" s="19" t="s">
        <v>6</v>
      </c>
      <c r="E19" s="24">
        <f>SUM(E20)</f>
        <v>12852.72</v>
      </c>
      <c r="F19" s="24">
        <f>SUM(F20)</f>
        <v>27147.279999999999</v>
      </c>
      <c r="G19" s="24">
        <f t="shared" si="1"/>
        <v>40000</v>
      </c>
      <c r="H19" s="31">
        <f t="shared" si="2"/>
        <v>2.1121817016164672</v>
      </c>
    </row>
    <row r="20" spans="1:8" s="6" customFormat="1" ht="15.75">
      <c r="A20" s="23"/>
      <c r="B20" s="23">
        <v>63</v>
      </c>
      <c r="C20" s="23"/>
      <c r="D20" s="19" t="s">
        <v>15</v>
      </c>
      <c r="E20" s="24">
        <f>SUM(E21)</f>
        <v>12852.72</v>
      </c>
      <c r="F20" s="24">
        <f t="shared" ref="F20:G20" si="4">SUM(F21)</f>
        <v>27147.279999999999</v>
      </c>
      <c r="G20" s="24">
        <f t="shared" si="4"/>
        <v>40000</v>
      </c>
      <c r="H20" s="31">
        <f t="shared" si="2"/>
        <v>2.1121817016164672</v>
      </c>
    </row>
    <row r="21" spans="1:8" s="9" customFormat="1" ht="15.75">
      <c r="A21" s="25"/>
      <c r="B21" s="25"/>
      <c r="C21" s="25">
        <v>636</v>
      </c>
      <c r="D21" s="26" t="s">
        <v>16</v>
      </c>
      <c r="E21" s="27">
        <v>12852.72</v>
      </c>
      <c r="F21" s="27">
        <v>27147.279999999999</v>
      </c>
      <c r="G21" s="24">
        <f t="shared" si="1"/>
        <v>40000</v>
      </c>
      <c r="H21" s="31">
        <f t="shared" si="2"/>
        <v>2.1121817016164672</v>
      </c>
    </row>
    <row r="22" spans="1:8" ht="15.75">
      <c r="A22" s="23" t="s">
        <v>4</v>
      </c>
      <c r="B22" s="23"/>
      <c r="C22" s="23"/>
      <c r="D22" s="19" t="s">
        <v>29</v>
      </c>
      <c r="E22" s="24">
        <f>SUM(E23)</f>
        <v>266350.92</v>
      </c>
      <c r="F22" s="24">
        <f>SUM(F23)</f>
        <v>0</v>
      </c>
      <c r="G22" s="24">
        <f t="shared" si="1"/>
        <v>266350.92</v>
      </c>
      <c r="H22" s="31">
        <f t="shared" si="2"/>
        <v>0</v>
      </c>
    </row>
    <row r="23" spans="1:8" ht="15.75">
      <c r="A23" s="23">
        <v>6</v>
      </c>
      <c r="B23" s="23"/>
      <c r="C23" s="23"/>
      <c r="D23" s="19" t="s">
        <v>6</v>
      </c>
      <c r="E23" s="24">
        <f>SUM(E24)</f>
        <v>266350.92</v>
      </c>
      <c r="F23" s="24">
        <f>SUM(F24)</f>
        <v>0</v>
      </c>
      <c r="G23" s="24">
        <f t="shared" si="1"/>
        <v>266350.92</v>
      </c>
      <c r="H23" s="31">
        <f t="shared" si="2"/>
        <v>0</v>
      </c>
    </row>
    <row r="24" spans="1:8" ht="15.75">
      <c r="A24" s="23"/>
      <c r="B24" s="23">
        <v>63</v>
      </c>
      <c r="C24" s="23"/>
      <c r="D24" s="19" t="s">
        <v>15</v>
      </c>
      <c r="E24" s="24">
        <f>SUM(E25)</f>
        <v>266350.92</v>
      </c>
      <c r="F24" s="24">
        <f t="shared" ref="F24:G24" si="5">SUM(F25)</f>
        <v>0</v>
      </c>
      <c r="G24" s="24">
        <f t="shared" si="5"/>
        <v>266350.92</v>
      </c>
      <c r="H24" s="31">
        <f t="shared" si="2"/>
        <v>0</v>
      </c>
    </row>
    <row r="25" spans="1:8" s="8" customFormat="1" ht="15.75">
      <c r="A25" s="25"/>
      <c r="B25" s="25"/>
      <c r="C25" s="25">
        <v>638</v>
      </c>
      <c r="D25" s="26" t="s">
        <v>17</v>
      </c>
      <c r="E25" s="27">
        <v>266350.92</v>
      </c>
      <c r="F25" s="27">
        <v>0</v>
      </c>
      <c r="G25" s="24">
        <f t="shared" si="1"/>
        <v>266350.92</v>
      </c>
      <c r="H25" s="31">
        <f t="shared" si="2"/>
        <v>0</v>
      </c>
    </row>
    <row r="26" spans="1:8" ht="15.75">
      <c r="A26" s="23" t="s">
        <v>4</v>
      </c>
      <c r="B26" s="23"/>
      <c r="C26" s="23"/>
      <c r="D26" s="19" t="s">
        <v>30</v>
      </c>
      <c r="E26" s="24">
        <f t="shared" ref="E26:F28" si="6">SUM(E27)</f>
        <v>475392.82</v>
      </c>
      <c r="F26" s="24">
        <f t="shared" si="6"/>
        <v>-9838.9</v>
      </c>
      <c r="G26" s="24">
        <f t="shared" si="1"/>
        <v>465553.91999999998</v>
      </c>
      <c r="H26" s="31">
        <f t="shared" si="2"/>
        <v>-2.0696358013989356E-2</v>
      </c>
    </row>
    <row r="27" spans="1:8" ht="15.75">
      <c r="A27" s="23">
        <v>6</v>
      </c>
      <c r="B27" s="23"/>
      <c r="C27" s="23"/>
      <c r="D27" s="19" t="s">
        <v>6</v>
      </c>
      <c r="E27" s="24">
        <f t="shared" si="6"/>
        <v>475392.82</v>
      </c>
      <c r="F27" s="24">
        <f t="shared" si="6"/>
        <v>-9838.9</v>
      </c>
      <c r="G27" s="24">
        <f t="shared" si="1"/>
        <v>465553.91999999998</v>
      </c>
      <c r="H27" s="31">
        <f t="shared" si="2"/>
        <v>-2.0696358013989356E-2</v>
      </c>
    </row>
    <row r="28" spans="1:8" ht="15.75">
      <c r="A28" s="23"/>
      <c r="B28" s="23">
        <v>66</v>
      </c>
      <c r="C28" s="23"/>
      <c r="D28" s="19" t="s">
        <v>18</v>
      </c>
      <c r="E28" s="24">
        <f t="shared" si="6"/>
        <v>475392.82</v>
      </c>
      <c r="F28" s="24">
        <f t="shared" si="6"/>
        <v>-9838.9</v>
      </c>
      <c r="G28" s="24">
        <f t="shared" si="1"/>
        <v>465553.91999999998</v>
      </c>
      <c r="H28" s="31">
        <f t="shared" si="2"/>
        <v>-2.0696358013989356E-2</v>
      </c>
    </row>
    <row r="29" spans="1:8" s="8" customFormat="1" ht="15.75">
      <c r="A29" s="25"/>
      <c r="B29" s="25"/>
      <c r="C29" s="25">
        <v>663</v>
      </c>
      <c r="D29" s="26" t="s">
        <v>19</v>
      </c>
      <c r="E29" s="27">
        <v>475392.82</v>
      </c>
      <c r="F29" s="27">
        <v>-9838.9</v>
      </c>
      <c r="G29" s="24">
        <f t="shared" si="1"/>
        <v>465553.91999999998</v>
      </c>
      <c r="H29" s="31">
        <f t="shared" si="2"/>
        <v>-2.0696358013989356E-2</v>
      </c>
    </row>
    <row r="30" spans="1:8" ht="15.75">
      <c r="A30" s="23" t="s">
        <v>4</v>
      </c>
      <c r="B30" s="23"/>
      <c r="C30" s="23"/>
      <c r="D30" s="19" t="s">
        <v>31</v>
      </c>
      <c r="E30" s="24">
        <f t="shared" ref="E30:F32" si="7">SUM(E31)</f>
        <v>20000</v>
      </c>
      <c r="F30" s="24">
        <f t="shared" si="7"/>
        <v>-15000</v>
      </c>
      <c r="G30" s="24">
        <f t="shared" si="1"/>
        <v>5000</v>
      </c>
      <c r="H30" s="31">
        <f t="shared" si="2"/>
        <v>-0.75</v>
      </c>
    </row>
    <row r="31" spans="1:8" ht="15.75">
      <c r="A31" s="23">
        <v>6</v>
      </c>
      <c r="B31" s="23"/>
      <c r="C31" s="23"/>
      <c r="D31" s="19" t="s">
        <v>6</v>
      </c>
      <c r="E31" s="24">
        <f t="shared" si="7"/>
        <v>20000</v>
      </c>
      <c r="F31" s="24">
        <f t="shared" si="7"/>
        <v>-15000</v>
      </c>
      <c r="G31" s="24">
        <f t="shared" si="1"/>
        <v>5000</v>
      </c>
      <c r="H31" s="31">
        <f t="shared" si="2"/>
        <v>-0.75</v>
      </c>
    </row>
    <row r="32" spans="1:8" ht="15.75">
      <c r="A32" s="23"/>
      <c r="B32" s="23">
        <v>65</v>
      </c>
      <c r="C32" s="23"/>
      <c r="D32" s="19" t="s">
        <v>12</v>
      </c>
      <c r="E32" s="24">
        <f t="shared" si="7"/>
        <v>20000</v>
      </c>
      <c r="F32" s="24">
        <f t="shared" si="7"/>
        <v>-15000</v>
      </c>
      <c r="G32" s="24">
        <f t="shared" si="1"/>
        <v>5000</v>
      </c>
      <c r="H32" s="31">
        <f t="shared" si="2"/>
        <v>-0.75</v>
      </c>
    </row>
    <row r="33" spans="1:8" ht="15.75">
      <c r="A33" s="25"/>
      <c r="B33" s="25"/>
      <c r="C33" s="25">
        <v>652</v>
      </c>
      <c r="D33" s="26" t="s">
        <v>13</v>
      </c>
      <c r="E33" s="27">
        <v>20000</v>
      </c>
      <c r="F33" s="27">
        <v>-15000</v>
      </c>
      <c r="G33" s="24">
        <f t="shared" si="1"/>
        <v>5000</v>
      </c>
      <c r="H33" s="31">
        <f t="shared" si="2"/>
        <v>-0.75</v>
      </c>
    </row>
    <row r="34" spans="1:8" ht="15.75">
      <c r="A34" s="23" t="s">
        <v>4</v>
      </c>
      <c r="B34" s="23"/>
      <c r="C34" s="23"/>
      <c r="D34" s="19" t="s">
        <v>36</v>
      </c>
      <c r="E34" s="24">
        <f t="shared" ref="E34:F36" si="8">SUM(E35)</f>
        <v>856898</v>
      </c>
      <c r="F34" s="24">
        <f t="shared" si="8"/>
        <v>0</v>
      </c>
      <c r="G34" s="24">
        <f t="shared" si="1"/>
        <v>856898</v>
      </c>
      <c r="H34" s="31">
        <f t="shared" si="2"/>
        <v>0</v>
      </c>
    </row>
    <row r="35" spans="1:8" ht="15.75">
      <c r="A35" s="23">
        <v>6</v>
      </c>
      <c r="B35" s="23"/>
      <c r="C35" s="23"/>
      <c r="D35" s="19" t="s">
        <v>6</v>
      </c>
      <c r="E35" s="24">
        <f t="shared" si="8"/>
        <v>856898</v>
      </c>
      <c r="F35" s="24">
        <f t="shared" si="8"/>
        <v>0</v>
      </c>
      <c r="G35" s="24">
        <f t="shared" si="1"/>
        <v>856898</v>
      </c>
      <c r="H35" s="31">
        <f t="shared" si="2"/>
        <v>0</v>
      </c>
    </row>
    <row r="36" spans="1:8" ht="15.75">
      <c r="A36" s="23"/>
      <c r="B36" s="23">
        <v>67</v>
      </c>
      <c r="C36" s="23"/>
      <c r="D36" s="19" t="s">
        <v>20</v>
      </c>
      <c r="E36" s="24">
        <f t="shared" si="8"/>
        <v>856898</v>
      </c>
      <c r="F36" s="24">
        <f t="shared" si="8"/>
        <v>0</v>
      </c>
      <c r="G36" s="24">
        <f t="shared" si="1"/>
        <v>856898</v>
      </c>
      <c r="H36" s="31">
        <f t="shared" si="2"/>
        <v>0</v>
      </c>
    </row>
    <row r="37" spans="1:8" ht="15.75">
      <c r="A37" s="25"/>
      <c r="B37" s="25"/>
      <c r="C37" s="25">
        <v>671</v>
      </c>
      <c r="D37" s="26" t="s">
        <v>21</v>
      </c>
      <c r="E37" s="27">
        <v>856898</v>
      </c>
      <c r="F37" s="27">
        <v>0</v>
      </c>
      <c r="G37" s="24">
        <f t="shared" si="1"/>
        <v>856898</v>
      </c>
      <c r="H37" s="31">
        <f t="shared" si="2"/>
        <v>0</v>
      </c>
    </row>
    <row r="38" spans="1:8" ht="15.75">
      <c r="A38" s="23" t="s">
        <v>4</v>
      </c>
      <c r="B38" s="23"/>
      <c r="C38" s="23"/>
      <c r="D38" s="19" t="s">
        <v>22</v>
      </c>
      <c r="E38" s="28">
        <f>SUM(E39)</f>
        <v>8681.0400000000009</v>
      </c>
      <c r="F38" s="28">
        <f t="shared" ref="F38:G38" si="9">SUM(F39)</f>
        <v>-3936.5</v>
      </c>
      <c r="G38" s="28">
        <f t="shared" si="9"/>
        <v>4744.5400000000009</v>
      </c>
      <c r="H38" s="31">
        <f t="shared" si="2"/>
        <v>-0.45345949333259605</v>
      </c>
    </row>
    <row r="39" spans="1:8" ht="15.75">
      <c r="A39" s="23">
        <v>6</v>
      </c>
      <c r="B39" s="23"/>
      <c r="C39" s="23"/>
      <c r="D39" s="19" t="s">
        <v>6</v>
      </c>
      <c r="E39" s="24">
        <f>SUM(E40)</f>
        <v>8681.0400000000009</v>
      </c>
      <c r="F39" s="24">
        <f>SUM(F40)</f>
        <v>-3936.5</v>
      </c>
      <c r="G39" s="24">
        <f t="shared" si="1"/>
        <v>4744.5400000000009</v>
      </c>
      <c r="H39" s="31">
        <f t="shared" si="2"/>
        <v>-0.45345949333259605</v>
      </c>
    </row>
    <row r="40" spans="1:8" ht="15.75">
      <c r="A40" s="23"/>
      <c r="B40" s="23">
        <v>67</v>
      </c>
      <c r="C40" s="23"/>
      <c r="D40" s="19" t="s">
        <v>20</v>
      </c>
      <c r="E40" s="24">
        <f>SUM(E41)</f>
        <v>8681.0400000000009</v>
      </c>
      <c r="F40" s="24">
        <f>SUM(F41)</f>
        <v>-3936.5</v>
      </c>
      <c r="G40" s="24">
        <f t="shared" si="1"/>
        <v>4744.5400000000009</v>
      </c>
      <c r="H40" s="31">
        <f t="shared" si="2"/>
        <v>-0.45345949333259605</v>
      </c>
    </row>
    <row r="41" spans="1:8" ht="15.75">
      <c r="A41" s="25"/>
      <c r="B41" s="25"/>
      <c r="C41" s="25">
        <v>671</v>
      </c>
      <c r="D41" s="26" t="s">
        <v>21</v>
      </c>
      <c r="E41" s="27">
        <v>8681.0400000000009</v>
      </c>
      <c r="F41" s="27">
        <v>-3936.5</v>
      </c>
      <c r="G41" s="24">
        <f t="shared" si="1"/>
        <v>4744.5400000000009</v>
      </c>
      <c r="H41" s="31">
        <f t="shared" si="2"/>
        <v>-0.45345949333259605</v>
      </c>
    </row>
    <row r="42" spans="1:8" ht="15.75">
      <c r="A42" s="23" t="s">
        <v>4</v>
      </c>
      <c r="B42" s="23"/>
      <c r="C42" s="23"/>
      <c r="D42" s="19" t="s">
        <v>23</v>
      </c>
      <c r="E42" s="24">
        <f t="shared" ref="E42:F44" si="10">SUM(E43)</f>
        <v>6488900</v>
      </c>
      <c r="F42" s="24">
        <f t="shared" si="10"/>
        <v>57550</v>
      </c>
      <c r="G42" s="24">
        <f t="shared" si="1"/>
        <v>6546450</v>
      </c>
      <c r="H42" s="31">
        <f t="shared" si="2"/>
        <v>8.8689916626855086E-3</v>
      </c>
    </row>
    <row r="43" spans="1:8" ht="15.75">
      <c r="A43" s="23">
        <v>6</v>
      </c>
      <c r="B43" s="23"/>
      <c r="C43" s="23"/>
      <c r="D43" s="19" t="s">
        <v>6</v>
      </c>
      <c r="E43" s="24">
        <f t="shared" si="10"/>
        <v>6488900</v>
      </c>
      <c r="F43" s="24">
        <f t="shared" si="10"/>
        <v>57550</v>
      </c>
      <c r="G43" s="24">
        <f t="shared" si="1"/>
        <v>6546450</v>
      </c>
      <c r="H43" s="31">
        <f t="shared" si="2"/>
        <v>8.8689916626855086E-3</v>
      </c>
    </row>
    <row r="44" spans="1:8" ht="15.75">
      <c r="A44" s="23"/>
      <c r="B44" s="23">
        <v>63</v>
      </c>
      <c r="C44" s="23"/>
      <c r="D44" s="19" t="s">
        <v>15</v>
      </c>
      <c r="E44" s="24">
        <f t="shared" si="10"/>
        <v>6488900</v>
      </c>
      <c r="F44" s="24">
        <f t="shared" si="10"/>
        <v>57550</v>
      </c>
      <c r="G44" s="24">
        <f t="shared" si="1"/>
        <v>6546450</v>
      </c>
      <c r="H44" s="31">
        <f t="shared" si="2"/>
        <v>8.8689916626855086E-3</v>
      </c>
    </row>
    <row r="45" spans="1:8" ht="15.75">
      <c r="A45" s="25"/>
      <c r="B45" s="25"/>
      <c r="C45" s="25">
        <v>636</v>
      </c>
      <c r="D45" s="26" t="s">
        <v>16</v>
      </c>
      <c r="E45" s="27">
        <v>6488900</v>
      </c>
      <c r="F45" s="27">
        <v>57550</v>
      </c>
      <c r="G45" s="24">
        <f t="shared" si="1"/>
        <v>6546450</v>
      </c>
      <c r="H45" s="31">
        <f t="shared" si="2"/>
        <v>8.8689916626855086E-3</v>
      </c>
    </row>
    <row r="46" spans="1:8" ht="15.75">
      <c r="A46" s="23" t="s">
        <v>4</v>
      </c>
      <c r="B46" s="23"/>
      <c r="C46" s="23"/>
      <c r="D46" s="19" t="s">
        <v>37</v>
      </c>
      <c r="E46" s="28">
        <f t="shared" ref="E46:F48" si="11">SUM(E47)</f>
        <v>7562.13</v>
      </c>
      <c r="F46" s="28">
        <f t="shared" si="11"/>
        <v>3873.88</v>
      </c>
      <c r="G46" s="24">
        <f t="shared" si="1"/>
        <v>11436.01</v>
      </c>
      <c r="H46" s="31">
        <f t="shared" si="2"/>
        <v>0.51227365834758198</v>
      </c>
    </row>
    <row r="47" spans="1:8" ht="15.75">
      <c r="A47" s="23">
        <v>6</v>
      </c>
      <c r="B47" s="23"/>
      <c r="C47" s="23"/>
      <c r="D47" s="19" t="s">
        <v>6</v>
      </c>
      <c r="E47" s="28">
        <f t="shared" si="11"/>
        <v>7562.13</v>
      </c>
      <c r="F47" s="28">
        <f t="shared" si="11"/>
        <v>3873.88</v>
      </c>
      <c r="G47" s="24">
        <f t="shared" si="1"/>
        <v>11436.01</v>
      </c>
      <c r="H47" s="31">
        <f t="shared" si="2"/>
        <v>0.51227365834758198</v>
      </c>
    </row>
    <row r="48" spans="1:8" ht="15.75">
      <c r="A48" s="23"/>
      <c r="B48" s="23">
        <v>63</v>
      </c>
      <c r="C48" s="23"/>
      <c r="D48" s="19" t="s">
        <v>15</v>
      </c>
      <c r="E48" s="28">
        <f t="shared" si="11"/>
        <v>7562.13</v>
      </c>
      <c r="F48" s="28">
        <f t="shared" si="11"/>
        <v>3873.88</v>
      </c>
      <c r="G48" s="24">
        <f t="shared" si="1"/>
        <v>11436.01</v>
      </c>
      <c r="H48" s="31">
        <f t="shared" si="2"/>
        <v>0.51227365834758198</v>
      </c>
    </row>
    <row r="49" spans="1:8" ht="15.75">
      <c r="A49" s="25"/>
      <c r="B49" s="25"/>
      <c r="C49" s="25">
        <v>639</v>
      </c>
      <c r="D49" s="26" t="s">
        <v>24</v>
      </c>
      <c r="E49" s="29">
        <v>7562.13</v>
      </c>
      <c r="F49" s="29">
        <v>3873.88</v>
      </c>
      <c r="G49" s="24">
        <f t="shared" si="1"/>
        <v>11436.01</v>
      </c>
      <c r="H49" s="31">
        <f t="shared" si="2"/>
        <v>0.51227365834758198</v>
      </c>
    </row>
    <row r="50" spans="1:8" ht="15.75">
      <c r="A50" s="23" t="s">
        <v>4</v>
      </c>
      <c r="B50" s="23"/>
      <c r="C50" s="23"/>
      <c r="D50" s="19" t="s">
        <v>25</v>
      </c>
      <c r="E50" s="28">
        <f t="shared" ref="E50:F52" si="12">SUM(E51)</f>
        <v>40693.94</v>
      </c>
      <c r="F50" s="28">
        <f t="shared" si="12"/>
        <v>0</v>
      </c>
      <c r="G50" s="24">
        <f t="shared" si="1"/>
        <v>40693.94</v>
      </c>
      <c r="H50" s="31">
        <f t="shared" si="2"/>
        <v>0</v>
      </c>
    </row>
    <row r="51" spans="1:8" ht="15.75">
      <c r="A51" s="23">
        <v>6</v>
      </c>
      <c r="B51" s="23"/>
      <c r="C51" s="23"/>
      <c r="D51" s="19" t="s">
        <v>6</v>
      </c>
      <c r="E51" s="28">
        <f t="shared" si="12"/>
        <v>40693.94</v>
      </c>
      <c r="F51" s="28">
        <f t="shared" si="12"/>
        <v>0</v>
      </c>
      <c r="G51" s="24">
        <f t="shared" si="1"/>
        <v>40693.94</v>
      </c>
      <c r="H51" s="31">
        <f t="shared" si="2"/>
        <v>0</v>
      </c>
    </row>
    <row r="52" spans="1:8" ht="15.75">
      <c r="A52" s="23"/>
      <c r="B52" s="23">
        <v>63</v>
      </c>
      <c r="C52" s="23"/>
      <c r="D52" s="19" t="s">
        <v>15</v>
      </c>
      <c r="E52" s="28">
        <f t="shared" si="12"/>
        <v>40693.94</v>
      </c>
      <c r="F52" s="28">
        <f t="shared" si="12"/>
        <v>0</v>
      </c>
      <c r="G52" s="24">
        <f t="shared" si="1"/>
        <v>40693.94</v>
      </c>
      <c r="H52" s="31">
        <f t="shared" si="2"/>
        <v>0</v>
      </c>
    </row>
    <row r="53" spans="1:8" ht="15.75">
      <c r="A53" s="25"/>
      <c r="B53" s="25"/>
      <c r="C53" s="25">
        <v>639</v>
      </c>
      <c r="D53" s="26" t="s">
        <v>24</v>
      </c>
      <c r="E53" s="29">
        <v>40693.94</v>
      </c>
      <c r="F53" s="29">
        <v>0</v>
      </c>
      <c r="G53" s="24">
        <f t="shared" si="1"/>
        <v>40693.94</v>
      </c>
      <c r="H53" s="31">
        <f t="shared" si="2"/>
        <v>0</v>
      </c>
    </row>
    <row r="54" spans="1:8" ht="15.75">
      <c r="A54" s="23" t="s">
        <v>4</v>
      </c>
      <c r="B54" s="23"/>
      <c r="C54" s="23"/>
      <c r="D54" s="19" t="s">
        <v>27</v>
      </c>
      <c r="E54" s="28">
        <f t="shared" ref="E54:F56" si="13">SUM(E55)</f>
        <v>11000</v>
      </c>
      <c r="F54" s="28">
        <f t="shared" si="13"/>
        <v>-3500</v>
      </c>
      <c r="G54" s="24">
        <f t="shared" ref="G54:G57" si="14">E54+F54</f>
        <v>7500</v>
      </c>
      <c r="H54" s="31">
        <f t="shared" si="2"/>
        <v>-0.31818181818181818</v>
      </c>
    </row>
    <row r="55" spans="1:8" ht="15.75">
      <c r="A55" s="23">
        <v>6</v>
      </c>
      <c r="B55" s="23"/>
      <c r="C55" s="23"/>
      <c r="D55" s="19" t="s">
        <v>6</v>
      </c>
      <c r="E55" s="28">
        <f t="shared" si="13"/>
        <v>11000</v>
      </c>
      <c r="F55" s="28">
        <f t="shared" si="13"/>
        <v>-3500</v>
      </c>
      <c r="G55" s="24">
        <f t="shared" si="14"/>
        <v>7500</v>
      </c>
      <c r="H55" s="31">
        <f t="shared" si="2"/>
        <v>-0.31818181818181818</v>
      </c>
    </row>
    <row r="56" spans="1:8" ht="15.75">
      <c r="A56" s="23"/>
      <c r="B56" s="23">
        <v>63</v>
      </c>
      <c r="C56" s="23"/>
      <c r="D56" s="19" t="s">
        <v>15</v>
      </c>
      <c r="E56" s="28">
        <f t="shared" si="13"/>
        <v>11000</v>
      </c>
      <c r="F56" s="28">
        <f t="shared" si="13"/>
        <v>-3500</v>
      </c>
      <c r="G56" s="24">
        <f t="shared" si="14"/>
        <v>7500</v>
      </c>
      <c r="H56" s="31">
        <f t="shared" si="2"/>
        <v>-0.31818181818181818</v>
      </c>
    </row>
    <row r="57" spans="1:8" ht="15.75">
      <c r="A57" s="25"/>
      <c r="B57" s="25"/>
      <c r="C57" s="25">
        <v>634</v>
      </c>
      <c r="D57" s="26" t="s">
        <v>28</v>
      </c>
      <c r="E57" s="29">
        <v>11000</v>
      </c>
      <c r="F57" s="29">
        <v>-3500</v>
      </c>
      <c r="G57" s="24">
        <f t="shared" si="14"/>
        <v>7500</v>
      </c>
      <c r="H57" s="31">
        <f t="shared" si="2"/>
        <v>-0.31818181818181818</v>
      </c>
    </row>
    <row r="58" spans="1:8" ht="15.75">
      <c r="A58" s="23" t="s">
        <v>4</v>
      </c>
      <c r="B58" s="23"/>
      <c r="C58" s="23"/>
      <c r="D58" s="19" t="s">
        <v>32</v>
      </c>
      <c r="E58" s="28">
        <f t="shared" ref="E58:F60" si="15">SUM(E59)</f>
        <v>291700</v>
      </c>
      <c r="F58" s="28">
        <f t="shared" si="15"/>
        <v>69000</v>
      </c>
      <c r="G58" s="24">
        <f t="shared" ref="G58:G61" si="16">E58+F58</f>
        <v>360700</v>
      </c>
      <c r="H58" s="31">
        <f t="shared" si="2"/>
        <v>0.23654439492629414</v>
      </c>
    </row>
    <row r="59" spans="1:8" ht="15.75">
      <c r="A59" s="23">
        <v>8</v>
      </c>
      <c r="B59" s="23"/>
      <c r="C59" s="23"/>
      <c r="D59" s="19" t="s">
        <v>33</v>
      </c>
      <c r="E59" s="28">
        <f t="shared" si="15"/>
        <v>291700</v>
      </c>
      <c r="F59" s="28">
        <f t="shared" si="15"/>
        <v>69000</v>
      </c>
      <c r="G59" s="24">
        <f t="shared" si="16"/>
        <v>360700</v>
      </c>
      <c r="H59" s="31">
        <f t="shared" si="2"/>
        <v>0.23654439492629414</v>
      </c>
    </row>
    <row r="60" spans="1:8" ht="15.75">
      <c r="A60" s="23"/>
      <c r="B60" s="23">
        <v>84</v>
      </c>
      <c r="C60" s="23"/>
      <c r="D60" s="19" t="s">
        <v>34</v>
      </c>
      <c r="E60" s="28">
        <f t="shared" si="15"/>
        <v>291700</v>
      </c>
      <c r="F60" s="28">
        <f t="shared" si="15"/>
        <v>69000</v>
      </c>
      <c r="G60" s="24">
        <f t="shared" si="16"/>
        <v>360700</v>
      </c>
      <c r="H60" s="31">
        <f t="shared" si="2"/>
        <v>0.23654439492629414</v>
      </c>
    </row>
    <row r="61" spans="1:8" ht="15.75">
      <c r="A61" s="25"/>
      <c r="B61" s="25"/>
      <c r="C61" s="25">
        <v>844</v>
      </c>
      <c r="D61" s="26" t="s">
        <v>35</v>
      </c>
      <c r="E61" s="29">
        <v>291700</v>
      </c>
      <c r="F61" s="29">
        <v>69000</v>
      </c>
      <c r="G61" s="24">
        <f t="shared" si="16"/>
        <v>360700</v>
      </c>
      <c r="H61" s="31">
        <f t="shared" si="2"/>
        <v>0.23654439492629414</v>
      </c>
    </row>
    <row r="62" spans="1:8">
      <c r="D62" s="4"/>
      <c r="E62" s="2"/>
      <c r="F62" s="7"/>
      <c r="G62" s="7"/>
    </row>
    <row r="63" spans="1:8">
      <c r="D63" s="4"/>
      <c r="E63" s="2"/>
      <c r="F63" s="7"/>
      <c r="G63" s="7"/>
    </row>
    <row r="64" spans="1:8">
      <c r="D64" s="4"/>
      <c r="E64" s="2"/>
      <c r="F64" s="7"/>
      <c r="G64" s="7"/>
    </row>
    <row r="65" spans="4:7">
      <c r="D65" s="4"/>
      <c r="E65" s="2"/>
      <c r="F65" s="7"/>
      <c r="G65" s="7"/>
    </row>
    <row r="66" spans="4:7">
      <c r="D66" s="4"/>
      <c r="E66" s="2"/>
      <c r="F66" s="7"/>
      <c r="G66" s="7"/>
    </row>
    <row r="67" spans="4:7">
      <c r="D67" s="4"/>
      <c r="E67" s="2"/>
      <c r="F67" s="7"/>
      <c r="G67" s="7"/>
    </row>
    <row r="68" spans="4:7">
      <c r="D68" s="4"/>
      <c r="E68" s="2"/>
      <c r="F68" s="7"/>
      <c r="G68" s="7"/>
    </row>
    <row r="69" spans="4:7">
      <c r="D69" s="4"/>
      <c r="E69" s="2"/>
      <c r="F69" s="7"/>
      <c r="G69" s="7"/>
    </row>
    <row r="70" spans="4:7">
      <c r="D70" s="4"/>
      <c r="E70" s="2"/>
      <c r="F70" s="7"/>
      <c r="G70" s="7"/>
    </row>
    <row r="71" spans="4:7">
      <c r="D71" s="4"/>
      <c r="E71" s="2"/>
      <c r="F71" s="7"/>
      <c r="G71" s="7"/>
    </row>
    <row r="72" spans="4:7">
      <c r="D72" s="4"/>
      <c r="E72" s="2"/>
      <c r="F72" s="7"/>
      <c r="G72" s="7"/>
    </row>
    <row r="73" spans="4:7">
      <c r="D73" s="4"/>
      <c r="E73" s="2"/>
      <c r="F73" s="7"/>
      <c r="G73" s="7"/>
    </row>
    <row r="74" spans="4:7">
      <c r="D74" s="4"/>
      <c r="E74" s="2"/>
      <c r="F74" s="7"/>
      <c r="G74" s="7"/>
    </row>
    <row r="75" spans="4:7">
      <c r="D75" s="4"/>
      <c r="E75" s="2"/>
      <c r="F75" s="7"/>
      <c r="G75" s="7"/>
    </row>
    <row r="76" spans="4:7">
      <c r="D76" s="4"/>
      <c r="E76" s="2"/>
      <c r="F76" s="7"/>
      <c r="G76" s="7"/>
    </row>
    <row r="77" spans="4:7">
      <c r="D77" s="4"/>
      <c r="E77" s="2"/>
      <c r="F77" s="7"/>
      <c r="G77" s="7"/>
    </row>
    <row r="78" spans="4:7">
      <c r="D78" s="4"/>
      <c r="E78" s="2"/>
      <c r="F78" s="7"/>
      <c r="G78" s="7"/>
    </row>
    <row r="79" spans="4:7">
      <c r="D79" s="4"/>
      <c r="E79" s="2"/>
      <c r="F79" s="7"/>
      <c r="G79" s="7"/>
    </row>
    <row r="80" spans="4:7">
      <c r="D80" s="4"/>
      <c r="E80" s="2"/>
      <c r="F80" s="7"/>
      <c r="G80" s="7"/>
    </row>
    <row r="81" spans="4:7">
      <c r="D81" s="4"/>
      <c r="E81" s="2"/>
      <c r="F81" s="7"/>
      <c r="G81" s="7"/>
    </row>
    <row r="82" spans="4:7">
      <c r="D82" s="4"/>
      <c r="E82" s="2"/>
      <c r="F82" s="7"/>
      <c r="G82" s="7"/>
    </row>
    <row r="83" spans="4:7">
      <c r="D83" s="4"/>
      <c r="E83" s="2"/>
      <c r="F83" s="7"/>
      <c r="G83" s="7"/>
    </row>
    <row r="84" spans="4:7">
      <c r="D84" s="4"/>
      <c r="E84" s="2"/>
      <c r="F84" s="7"/>
      <c r="G84" s="7"/>
    </row>
    <row r="85" spans="4:7">
      <c r="D85" s="4"/>
      <c r="E85" s="2"/>
      <c r="F85" s="7"/>
      <c r="G85" s="7"/>
    </row>
    <row r="86" spans="4:7">
      <c r="D86" s="4"/>
      <c r="E86" s="2"/>
      <c r="F86" s="7"/>
      <c r="G86" s="7"/>
    </row>
    <row r="87" spans="4:7">
      <c r="D87" s="4"/>
      <c r="E87" s="2"/>
      <c r="F87" s="7"/>
      <c r="G87" s="7"/>
    </row>
    <row r="88" spans="4:7">
      <c r="D88" s="4"/>
      <c r="E88" s="2"/>
      <c r="F88" s="7"/>
      <c r="G88" s="7"/>
    </row>
    <row r="89" spans="4:7">
      <c r="D89" s="4"/>
      <c r="E89" s="2"/>
      <c r="F89" s="7"/>
      <c r="G89" s="7"/>
    </row>
    <row r="90" spans="4:7">
      <c r="D90" s="4"/>
      <c r="E90" s="2"/>
      <c r="F90" s="7"/>
      <c r="G90" s="7"/>
    </row>
    <row r="91" spans="4:7">
      <c r="D91" s="4"/>
      <c r="E91" s="2"/>
      <c r="F91" s="7"/>
      <c r="G91" s="7"/>
    </row>
    <row r="92" spans="4:7">
      <c r="D92" s="4"/>
      <c r="E92" s="2"/>
      <c r="F92" s="7"/>
      <c r="G92" s="7"/>
    </row>
    <row r="93" spans="4:7">
      <c r="D93" s="4"/>
      <c r="E93" s="2"/>
      <c r="F93" s="7"/>
      <c r="G93" s="7"/>
    </row>
    <row r="94" spans="4:7">
      <c r="D94" s="4"/>
      <c r="E94" s="2"/>
      <c r="F94" s="7"/>
      <c r="G94" s="7"/>
    </row>
    <row r="95" spans="4:7">
      <c r="D95" s="4"/>
      <c r="E95" s="2"/>
      <c r="F95" s="7"/>
      <c r="G95" s="7"/>
    </row>
    <row r="96" spans="4:7">
      <c r="D96" s="4"/>
      <c r="E96" s="2"/>
      <c r="F96" s="7"/>
      <c r="G96" s="7"/>
    </row>
    <row r="97" spans="4:7">
      <c r="D97" s="4"/>
      <c r="E97" s="2"/>
      <c r="F97" s="7"/>
      <c r="G97" s="7"/>
    </row>
    <row r="98" spans="4:7">
      <c r="D98" s="4"/>
      <c r="E98" s="2"/>
      <c r="F98" s="7"/>
      <c r="G98" s="7"/>
    </row>
    <row r="99" spans="4:7">
      <c r="D99" s="4"/>
      <c r="E99" s="2"/>
      <c r="F99" s="7"/>
      <c r="G99" s="7"/>
    </row>
    <row r="100" spans="4:7">
      <c r="D100" s="4"/>
      <c r="E100" s="2"/>
      <c r="F100" s="7"/>
      <c r="G100" s="7"/>
    </row>
    <row r="101" spans="4:7">
      <c r="D101" s="4"/>
      <c r="E101" s="2"/>
      <c r="F101" s="7"/>
      <c r="G101" s="7"/>
    </row>
    <row r="102" spans="4:7">
      <c r="D102" s="4"/>
      <c r="E102" s="2"/>
      <c r="F102" s="7"/>
      <c r="G102" s="7"/>
    </row>
    <row r="103" spans="4:7">
      <c r="D103" s="4"/>
      <c r="E103" s="2"/>
      <c r="F103" s="7"/>
      <c r="G103" s="7"/>
    </row>
    <row r="104" spans="4:7">
      <c r="D104" s="4"/>
      <c r="E104" s="2"/>
      <c r="F104" s="7"/>
      <c r="G104" s="7"/>
    </row>
    <row r="105" spans="4:7">
      <c r="D105" s="4"/>
      <c r="E105" s="2"/>
      <c r="F105" s="7"/>
      <c r="G105" s="7"/>
    </row>
    <row r="106" spans="4:7">
      <c r="D106" s="4"/>
      <c r="E106" s="2"/>
      <c r="F106" s="7"/>
      <c r="G106" s="7"/>
    </row>
    <row r="107" spans="4:7">
      <c r="D107" s="4"/>
      <c r="E107" s="2"/>
      <c r="F107" s="7"/>
      <c r="G107" s="7"/>
    </row>
    <row r="108" spans="4:7">
      <c r="D108" s="4"/>
      <c r="E108" s="2"/>
      <c r="F108" s="7"/>
      <c r="G108" s="7"/>
    </row>
    <row r="109" spans="4:7">
      <c r="D109" s="4"/>
      <c r="E109" s="2"/>
      <c r="F109" s="7"/>
      <c r="G109" s="7"/>
    </row>
    <row r="110" spans="4:7">
      <c r="D110" s="4"/>
      <c r="E110" s="2"/>
      <c r="F110" s="7"/>
      <c r="G110" s="7"/>
    </row>
    <row r="111" spans="4:7">
      <c r="D111" s="4"/>
      <c r="E111" s="2"/>
      <c r="F111" s="7"/>
      <c r="G111" s="7"/>
    </row>
    <row r="112" spans="4:7">
      <c r="D112" s="4"/>
      <c r="E112" s="2"/>
      <c r="F112" s="7"/>
      <c r="G112" s="7"/>
    </row>
    <row r="113" spans="4:7">
      <c r="D113" s="4"/>
      <c r="E113" s="2"/>
      <c r="F113" s="7"/>
      <c r="G113" s="7"/>
    </row>
    <row r="114" spans="4:7">
      <c r="D114" s="4"/>
      <c r="E114" s="2"/>
      <c r="F114" s="7"/>
      <c r="G114" s="7"/>
    </row>
    <row r="115" spans="4:7">
      <c r="D115" s="4"/>
      <c r="E115" s="2"/>
      <c r="F115" s="7"/>
      <c r="G115" s="7"/>
    </row>
    <row r="116" spans="4:7">
      <c r="D116" s="4"/>
      <c r="E116" s="2"/>
      <c r="F116" s="7"/>
      <c r="G116" s="7"/>
    </row>
    <row r="117" spans="4:7">
      <c r="D117" s="4"/>
      <c r="E117" s="2"/>
      <c r="F117" s="7"/>
      <c r="G117" s="7"/>
    </row>
    <row r="118" spans="4:7">
      <c r="D118" s="4"/>
      <c r="E118" s="2"/>
      <c r="F118" s="7"/>
      <c r="G118" s="7"/>
    </row>
    <row r="119" spans="4:7">
      <c r="D119" s="4"/>
      <c r="E119" s="2"/>
      <c r="F119" s="7"/>
      <c r="G119" s="7"/>
    </row>
    <row r="120" spans="4:7">
      <c r="D120" s="4"/>
      <c r="E120" s="2"/>
      <c r="F120" s="7"/>
      <c r="G120" s="7"/>
    </row>
    <row r="121" spans="4:7">
      <c r="D121" s="4"/>
      <c r="E121" s="2"/>
      <c r="F121" s="7"/>
      <c r="G121" s="7"/>
    </row>
    <row r="122" spans="4:7">
      <c r="D122" s="4"/>
      <c r="E122" s="2"/>
      <c r="F122" s="7"/>
      <c r="G122" s="7"/>
    </row>
    <row r="123" spans="4:7">
      <c r="D123" s="4"/>
      <c r="E123" s="2"/>
      <c r="F123" s="7"/>
      <c r="G123" s="7"/>
    </row>
    <row r="124" spans="4:7">
      <c r="D124" s="4"/>
      <c r="E124" s="2"/>
      <c r="F124" s="7"/>
      <c r="G124" s="7"/>
    </row>
    <row r="125" spans="4:7">
      <c r="D125" s="4"/>
      <c r="E125" s="2"/>
      <c r="F125" s="7"/>
      <c r="G125" s="7"/>
    </row>
    <row r="126" spans="4:7">
      <c r="D126" s="4"/>
      <c r="E126" s="2"/>
      <c r="F126" s="7"/>
      <c r="G126" s="7"/>
    </row>
    <row r="127" spans="4:7">
      <c r="D127" s="4"/>
      <c r="E127" s="2"/>
      <c r="F127" s="7"/>
      <c r="G127" s="7"/>
    </row>
    <row r="128" spans="4:7">
      <c r="D128" s="4"/>
      <c r="E128" s="2"/>
      <c r="F128" s="7"/>
      <c r="G128" s="7"/>
    </row>
    <row r="129" spans="4:7">
      <c r="D129" s="4"/>
      <c r="E129" s="2"/>
      <c r="F129" s="7"/>
      <c r="G129" s="7"/>
    </row>
    <row r="130" spans="4:7">
      <c r="D130" s="4"/>
      <c r="E130" s="2"/>
      <c r="F130" s="7"/>
      <c r="G130" s="7"/>
    </row>
    <row r="131" spans="4:7">
      <c r="D131" s="4"/>
      <c r="E131" s="2"/>
      <c r="F131" s="7"/>
      <c r="G131" s="7"/>
    </row>
    <row r="132" spans="4:7">
      <c r="D132" s="4"/>
      <c r="E132" s="2"/>
      <c r="F132" s="7"/>
      <c r="G132" s="7"/>
    </row>
    <row r="133" spans="4:7">
      <c r="D133" s="4"/>
      <c r="E133" s="2"/>
      <c r="F133" s="7"/>
      <c r="G133" s="7"/>
    </row>
    <row r="134" spans="4:7">
      <c r="D134" s="4"/>
      <c r="E134" s="2"/>
      <c r="F134" s="7"/>
      <c r="G134" s="7"/>
    </row>
    <row r="135" spans="4:7">
      <c r="D135" s="4"/>
      <c r="E135" s="2"/>
      <c r="F135" s="7"/>
      <c r="G135" s="7"/>
    </row>
    <row r="136" spans="4:7">
      <c r="D136" s="4"/>
      <c r="E136" s="2"/>
      <c r="F136" s="7"/>
      <c r="G136" s="7"/>
    </row>
    <row r="137" spans="4:7">
      <c r="D137" s="4"/>
      <c r="E137" s="2"/>
      <c r="F137" s="7"/>
      <c r="G137" s="7"/>
    </row>
    <row r="138" spans="4:7">
      <c r="D138" s="4"/>
      <c r="E138" s="2"/>
      <c r="F138" s="7"/>
      <c r="G138" s="7"/>
    </row>
    <row r="139" spans="4:7">
      <c r="D139" s="4"/>
      <c r="E139" s="2"/>
      <c r="F139" s="7"/>
      <c r="G139" s="7"/>
    </row>
    <row r="140" spans="4:7">
      <c r="D140" s="4"/>
      <c r="E140" s="2"/>
      <c r="F140" s="7"/>
      <c r="G140" s="7"/>
    </row>
    <row r="141" spans="4:7">
      <c r="D141" s="4"/>
      <c r="E141" s="2"/>
      <c r="F141" s="7"/>
      <c r="G141" s="7"/>
    </row>
    <row r="142" spans="4:7">
      <c r="D142" s="4"/>
      <c r="E142" s="2"/>
      <c r="F142" s="7"/>
      <c r="G142" s="7"/>
    </row>
    <row r="143" spans="4:7">
      <c r="D143" s="4"/>
      <c r="E143" s="2"/>
      <c r="F143" s="7"/>
      <c r="G143" s="7"/>
    </row>
    <row r="144" spans="4:7">
      <c r="D144" s="4"/>
      <c r="E144" s="2"/>
      <c r="F144" s="7"/>
      <c r="G144" s="7"/>
    </row>
    <row r="145" spans="4:7">
      <c r="D145" s="4"/>
      <c r="E145" s="2"/>
      <c r="F145" s="7"/>
      <c r="G145" s="7"/>
    </row>
    <row r="146" spans="4:7">
      <c r="D146" s="4"/>
      <c r="E146" s="2"/>
      <c r="F146" s="7"/>
      <c r="G146" s="7"/>
    </row>
    <row r="147" spans="4:7">
      <c r="D147" s="4"/>
      <c r="E147" s="2"/>
      <c r="F147" s="7"/>
      <c r="G147" s="7"/>
    </row>
    <row r="148" spans="4:7">
      <c r="D148" s="4"/>
      <c r="E148" s="2"/>
      <c r="F148" s="7"/>
      <c r="G148" s="7"/>
    </row>
    <row r="149" spans="4:7">
      <c r="D149" s="4"/>
      <c r="E149" s="2"/>
      <c r="F149" s="7"/>
      <c r="G149" s="7"/>
    </row>
    <row r="150" spans="4:7">
      <c r="D150" s="4"/>
      <c r="E150" s="2"/>
      <c r="F150" s="7"/>
      <c r="G150" s="7"/>
    </row>
    <row r="151" spans="4:7">
      <c r="D151" s="4"/>
      <c r="E151" s="2"/>
      <c r="F151" s="7"/>
      <c r="G151" s="7"/>
    </row>
    <row r="152" spans="4:7">
      <c r="D152" s="4"/>
      <c r="E152" s="2"/>
      <c r="F152" s="7"/>
      <c r="G152" s="7"/>
    </row>
    <row r="153" spans="4:7">
      <c r="D153" s="4"/>
      <c r="E153" s="2"/>
      <c r="F153" s="7"/>
      <c r="G153" s="7"/>
    </row>
    <row r="154" spans="4:7">
      <c r="D154" s="4"/>
      <c r="E154" s="2"/>
      <c r="F154" s="7"/>
      <c r="G154" s="7"/>
    </row>
    <row r="155" spans="4:7">
      <c r="D155" s="4"/>
      <c r="E155" s="2"/>
      <c r="F155" s="7"/>
      <c r="G155" s="7"/>
    </row>
    <row r="156" spans="4:7">
      <c r="D156" s="4"/>
      <c r="E156" s="2"/>
      <c r="F156" s="7"/>
      <c r="G156" s="7"/>
    </row>
    <row r="157" spans="4:7">
      <c r="D157" s="4"/>
      <c r="E157" s="2"/>
      <c r="F157" s="7"/>
      <c r="G157" s="7"/>
    </row>
    <row r="158" spans="4:7">
      <c r="D158" s="4"/>
      <c r="E158" s="2"/>
      <c r="F158" s="7"/>
      <c r="G158" s="7"/>
    </row>
    <row r="159" spans="4:7">
      <c r="D159" s="4"/>
      <c r="E159" s="2"/>
      <c r="F159" s="7"/>
      <c r="G159" s="7"/>
    </row>
    <row r="160" spans="4:7">
      <c r="D160" s="4"/>
      <c r="E160" s="2"/>
      <c r="F160" s="7"/>
      <c r="G160" s="7"/>
    </row>
    <row r="161" spans="4:7">
      <c r="D161" s="4"/>
      <c r="E161" s="2"/>
      <c r="F161" s="7"/>
      <c r="G161" s="7"/>
    </row>
    <row r="162" spans="4:7">
      <c r="D162" s="4"/>
      <c r="E162" s="2"/>
      <c r="F162" s="7"/>
      <c r="G162" s="7"/>
    </row>
    <row r="163" spans="4:7">
      <c r="D163" s="4"/>
      <c r="E163" s="2"/>
      <c r="F163" s="7"/>
      <c r="G163" s="7"/>
    </row>
    <row r="164" spans="4:7">
      <c r="D164" s="4"/>
      <c r="E164" s="2"/>
      <c r="F164" s="7"/>
      <c r="G164" s="7"/>
    </row>
    <row r="165" spans="4:7">
      <c r="D165" s="4"/>
      <c r="E165" s="2"/>
      <c r="F165" s="7"/>
      <c r="G165" s="7"/>
    </row>
    <row r="166" spans="4:7">
      <c r="D166" s="4"/>
      <c r="E166" s="2"/>
      <c r="F166" s="7"/>
      <c r="G166" s="7"/>
    </row>
    <row r="167" spans="4:7">
      <c r="D167" s="4"/>
      <c r="E167" s="2"/>
      <c r="F167" s="7"/>
      <c r="G167" s="7"/>
    </row>
    <row r="168" spans="4:7">
      <c r="D168" s="4"/>
      <c r="E168" s="2"/>
      <c r="F168" s="7"/>
      <c r="G168" s="7"/>
    </row>
    <row r="169" spans="4:7">
      <c r="D169" s="4"/>
      <c r="E169" s="2"/>
      <c r="F169" s="7"/>
      <c r="G169" s="7"/>
    </row>
    <row r="170" spans="4:7">
      <c r="D170" s="4"/>
      <c r="E170" s="2"/>
      <c r="F170" s="7"/>
      <c r="G170" s="7"/>
    </row>
    <row r="171" spans="4:7">
      <c r="D171" s="4"/>
      <c r="E171" s="2"/>
      <c r="F171" s="7"/>
      <c r="G171" s="7"/>
    </row>
    <row r="172" spans="4:7">
      <c r="D172" s="4"/>
      <c r="E172" s="2"/>
      <c r="F172" s="7"/>
      <c r="G172" s="7"/>
    </row>
    <row r="173" spans="4:7">
      <c r="D173" s="4"/>
      <c r="E173" s="2"/>
      <c r="F173" s="7"/>
      <c r="G173" s="7"/>
    </row>
    <row r="174" spans="4:7">
      <c r="D174" s="4"/>
      <c r="E174" s="2"/>
      <c r="F174" s="7"/>
      <c r="G174" s="7"/>
    </row>
    <row r="175" spans="4:7">
      <c r="D175" s="4"/>
      <c r="E175" s="2"/>
      <c r="F175" s="7"/>
      <c r="G175" s="7"/>
    </row>
    <row r="176" spans="4:7">
      <c r="D176" s="4"/>
      <c r="E176" s="2"/>
      <c r="F176" s="7"/>
      <c r="G176" s="7"/>
    </row>
    <row r="177" spans="4:7">
      <c r="D177" s="4"/>
      <c r="E177" s="2"/>
      <c r="F177" s="7"/>
      <c r="G177" s="7"/>
    </row>
    <row r="178" spans="4:7">
      <c r="D178" s="4"/>
      <c r="E178" s="2"/>
      <c r="F178" s="7"/>
      <c r="G178" s="7"/>
    </row>
    <row r="179" spans="4:7">
      <c r="D179" s="4"/>
      <c r="E179" s="2"/>
      <c r="F179" s="7"/>
      <c r="G179" s="7"/>
    </row>
    <row r="180" spans="4:7">
      <c r="D180" s="4"/>
      <c r="E180" s="2"/>
      <c r="F180" s="7"/>
      <c r="G180" s="7"/>
    </row>
    <row r="181" spans="4:7">
      <c r="D181" s="4"/>
      <c r="E181" s="2"/>
      <c r="F181" s="7"/>
      <c r="G181" s="7"/>
    </row>
    <row r="182" spans="4:7">
      <c r="D182" s="4"/>
      <c r="E182" s="2"/>
      <c r="F182" s="7"/>
      <c r="G182" s="7"/>
    </row>
    <row r="183" spans="4:7">
      <c r="D183" s="4"/>
      <c r="E183" s="2"/>
      <c r="F183" s="7"/>
      <c r="G183" s="7"/>
    </row>
    <row r="184" spans="4:7">
      <c r="D184" s="4"/>
      <c r="E184" s="2"/>
      <c r="F184" s="7"/>
      <c r="G184" s="7"/>
    </row>
    <row r="185" spans="4:7">
      <c r="D185" s="4"/>
      <c r="E185" s="2"/>
      <c r="F185" s="7"/>
      <c r="G185" s="7"/>
    </row>
    <row r="186" spans="4:7">
      <c r="D186" s="4"/>
      <c r="E186" s="2"/>
      <c r="F186" s="7"/>
      <c r="G186" s="7"/>
    </row>
    <row r="187" spans="4:7">
      <c r="D187" s="4"/>
      <c r="E187" s="2"/>
      <c r="F187" s="7"/>
      <c r="G187" s="7"/>
    </row>
    <row r="188" spans="4:7">
      <c r="D188" s="4"/>
      <c r="E188" s="2"/>
      <c r="F188" s="7"/>
      <c r="G188" s="7"/>
    </row>
    <row r="189" spans="4:7">
      <c r="D189" s="4"/>
      <c r="E189" s="2"/>
      <c r="F189" s="7"/>
      <c r="G189" s="7"/>
    </row>
    <row r="190" spans="4:7">
      <c r="D190" s="4"/>
      <c r="E190" s="2"/>
      <c r="F190" s="7"/>
      <c r="G190" s="7"/>
    </row>
    <row r="191" spans="4:7">
      <c r="D191" s="4"/>
      <c r="E191" s="2"/>
      <c r="F191" s="7"/>
      <c r="G191" s="7"/>
    </row>
    <row r="192" spans="4:7">
      <c r="D192" s="4"/>
      <c r="E192" s="2"/>
      <c r="F192" s="7"/>
      <c r="G192" s="7"/>
    </row>
    <row r="193" spans="4:7">
      <c r="D193" s="4"/>
      <c r="E193" s="2"/>
      <c r="F193" s="7"/>
      <c r="G193" s="7"/>
    </row>
    <row r="194" spans="4:7">
      <c r="D194" s="4"/>
      <c r="E194" s="2"/>
      <c r="F194" s="7"/>
      <c r="G194" s="7"/>
    </row>
    <row r="195" spans="4:7">
      <c r="D195" s="4"/>
      <c r="E195" s="2"/>
      <c r="F195" s="7"/>
      <c r="G195" s="7"/>
    </row>
    <row r="196" spans="4:7">
      <c r="D196" s="4"/>
      <c r="E196" s="2"/>
      <c r="F196" s="7"/>
      <c r="G196" s="7"/>
    </row>
    <row r="197" spans="4:7">
      <c r="D197" s="4"/>
      <c r="E197" s="2"/>
      <c r="F197" s="7"/>
      <c r="G197" s="7"/>
    </row>
    <row r="198" spans="4:7">
      <c r="D198" s="4"/>
      <c r="E198" s="2"/>
      <c r="F198" s="7"/>
      <c r="G198" s="7"/>
    </row>
    <row r="199" spans="4:7">
      <c r="D199" s="4"/>
      <c r="E199" s="2"/>
      <c r="F199" s="7"/>
      <c r="G199" s="7"/>
    </row>
    <row r="200" spans="4:7">
      <c r="D200" s="4"/>
      <c r="E200" s="2"/>
      <c r="F200" s="7"/>
      <c r="G200" s="7"/>
    </row>
    <row r="201" spans="4:7">
      <c r="D201" s="4"/>
      <c r="E201" s="2"/>
      <c r="F201" s="7"/>
      <c r="G201" s="7"/>
    </row>
    <row r="202" spans="4:7">
      <c r="D202" s="4"/>
      <c r="E202" s="2"/>
      <c r="F202" s="7"/>
      <c r="G202" s="7"/>
    </row>
    <row r="203" spans="4:7">
      <c r="D203" s="4"/>
      <c r="E203" s="2"/>
      <c r="F203" s="7"/>
      <c r="G203" s="7"/>
    </row>
    <row r="204" spans="4:7">
      <c r="D204" s="4"/>
      <c r="E204" s="2"/>
      <c r="F204" s="7"/>
      <c r="G204" s="7"/>
    </row>
    <row r="205" spans="4:7">
      <c r="D205" s="4"/>
      <c r="E205" s="2"/>
      <c r="F205" s="7"/>
      <c r="G205" s="7"/>
    </row>
    <row r="206" spans="4:7">
      <c r="D206" s="4"/>
      <c r="E206" s="2"/>
      <c r="F206" s="7"/>
      <c r="G206" s="7"/>
    </row>
    <row r="207" spans="4:7">
      <c r="D207" s="4"/>
      <c r="E207" s="2"/>
      <c r="F207" s="7"/>
      <c r="G207" s="7"/>
    </row>
    <row r="208" spans="4:7">
      <c r="D208" s="4"/>
      <c r="E208" s="2"/>
      <c r="F208" s="7"/>
      <c r="G208" s="7"/>
    </row>
    <row r="209" spans="4:7">
      <c r="D209" s="4"/>
      <c r="E209" s="2"/>
      <c r="F209" s="7"/>
      <c r="G209" s="7"/>
    </row>
    <row r="210" spans="4:7">
      <c r="D210" s="4"/>
      <c r="E210" s="2"/>
      <c r="F210" s="7"/>
      <c r="G210" s="7"/>
    </row>
    <row r="211" spans="4:7">
      <c r="D211" s="4"/>
      <c r="E211" s="2"/>
      <c r="F211" s="7"/>
      <c r="G211" s="7"/>
    </row>
    <row r="212" spans="4:7">
      <c r="D212" s="4"/>
      <c r="E212" s="2"/>
      <c r="F212" s="7"/>
      <c r="G212" s="7"/>
    </row>
    <row r="213" spans="4:7">
      <c r="D213" s="4"/>
      <c r="E213" s="2"/>
      <c r="F213" s="7"/>
      <c r="G213" s="7"/>
    </row>
    <row r="214" spans="4:7">
      <c r="D214" s="4"/>
      <c r="E214" s="2"/>
      <c r="F214" s="7"/>
      <c r="G214" s="7"/>
    </row>
    <row r="215" spans="4:7">
      <c r="D215" s="4"/>
      <c r="E215" s="2"/>
      <c r="F215" s="7"/>
      <c r="G215" s="7"/>
    </row>
    <row r="216" spans="4:7">
      <c r="D216" s="4"/>
      <c r="E216" s="2"/>
      <c r="F216" s="7"/>
      <c r="G216" s="7"/>
    </row>
    <row r="217" spans="4:7">
      <c r="D217" s="4"/>
      <c r="E217" s="2"/>
      <c r="F217" s="7"/>
      <c r="G217" s="7"/>
    </row>
    <row r="218" spans="4:7">
      <c r="D218" s="4"/>
      <c r="E218" s="2"/>
      <c r="F218" s="7"/>
      <c r="G218" s="7"/>
    </row>
    <row r="219" spans="4:7">
      <c r="D219" s="4"/>
      <c r="E219" s="2"/>
      <c r="F219" s="7"/>
      <c r="G219" s="7"/>
    </row>
    <row r="220" spans="4:7">
      <c r="D220" s="4"/>
      <c r="E220" s="2"/>
      <c r="F220" s="7"/>
      <c r="G220" s="7"/>
    </row>
    <row r="221" spans="4:7">
      <c r="D221" s="4"/>
      <c r="E221" s="2"/>
      <c r="F221" s="7"/>
      <c r="G221" s="7"/>
    </row>
    <row r="222" spans="4:7">
      <c r="D222" s="4"/>
      <c r="E222" s="2"/>
      <c r="F222" s="7"/>
      <c r="G222" s="7"/>
    </row>
    <row r="223" spans="4:7">
      <c r="D223" s="4"/>
      <c r="E223" s="2"/>
      <c r="F223" s="7"/>
      <c r="G223" s="7"/>
    </row>
    <row r="224" spans="4:7">
      <c r="D224" s="4"/>
      <c r="E224" s="2"/>
      <c r="F224" s="7"/>
      <c r="G224" s="7"/>
    </row>
    <row r="225" spans="4:7">
      <c r="D225" s="4"/>
      <c r="E225" s="2"/>
      <c r="F225" s="7"/>
      <c r="G225" s="7"/>
    </row>
    <row r="226" spans="4:7">
      <c r="D226" s="4"/>
      <c r="E226" s="2"/>
      <c r="F226" s="7"/>
      <c r="G226" s="7"/>
    </row>
    <row r="227" spans="4:7">
      <c r="D227" s="4"/>
      <c r="E227" s="2"/>
      <c r="F227" s="7"/>
      <c r="G227" s="7"/>
    </row>
    <row r="228" spans="4:7">
      <c r="D228" s="4"/>
      <c r="E228" s="2"/>
      <c r="F228" s="7"/>
      <c r="G228" s="7"/>
    </row>
    <row r="229" spans="4:7">
      <c r="D229" s="4"/>
      <c r="E229" s="2"/>
      <c r="F229" s="7"/>
      <c r="G229" s="7"/>
    </row>
    <row r="230" spans="4:7">
      <c r="D230" s="4"/>
      <c r="E230" s="2"/>
      <c r="F230" s="7"/>
      <c r="G230" s="7"/>
    </row>
    <row r="231" spans="4:7">
      <c r="D231" s="4"/>
      <c r="E231" s="2"/>
      <c r="F231" s="7"/>
      <c r="G231" s="7"/>
    </row>
    <row r="232" spans="4:7">
      <c r="D232" s="4"/>
      <c r="E232" s="2"/>
      <c r="F232" s="7"/>
      <c r="G232" s="7"/>
    </row>
    <row r="233" spans="4:7">
      <c r="D233" s="4"/>
      <c r="E233" s="2"/>
      <c r="F233" s="7"/>
      <c r="G233" s="7"/>
    </row>
    <row r="234" spans="4:7">
      <c r="D234" s="4"/>
      <c r="E234" s="2"/>
      <c r="F234" s="7"/>
      <c r="G234" s="7"/>
    </row>
    <row r="235" spans="4:7">
      <c r="D235" s="4"/>
      <c r="E235" s="2"/>
      <c r="F235" s="7"/>
      <c r="G235" s="7"/>
    </row>
    <row r="236" spans="4:7">
      <c r="D236" s="4"/>
      <c r="E236" s="2"/>
      <c r="F236" s="7"/>
      <c r="G236" s="7"/>
    </row>
    <row r="237" spans="4:7">
      <c r="D237" s="4"/>
      <c r="E237" s="2"/>
      <c r="F237" s="7"/>
      <c r="G237" s="7"/>
    </row>
    <row r="238" spans="4:7">
      <c r="D238" s="4"/>
      <c r="E238" s="2"/>
      <c r="F238" s="7"/>
      <c r="G238" s="7"/>
    </row>
    <row r="239" spans="4:7">
      <c r="D239" s="4"/>
      <c r="E239" s="2"/>
      <c r="F239" s="7"/>
      <c r="G239" s="7"/>
    </row>
    <row r="240" spans="4:7">
      <c r="D240" s="4"/>
      <c r="E240" s="2"/>
      <c r="F240" s="7"/>
      <c r="G240" s="7"/>
    </row>
    <row r="241" spans="4:7">
      <c r="D241" s="4"/>
      <c r="E241" s="2"/>
      <c r="F241" s="7"/>
      <c r="G241" s="7"/>
    </row>
    <row r="242" spans="4:7">
      <c r="D242" s="4"/>
      <c r="E242" s="2"/>
      <c r="F242" s="7"/>
      <c r="G242" s="7"/>
    </row>
    <row r="243" spans="4:7">
      <c r="D243" s="4"/>
      <c r="E243" s="2"/>
      <c r="F243" s="7"/>
      <c r="G243" s="7"/>
    </row>
    <row r="244" spans="4:7">
      <c r="D244" s="4"/>
      <c r="E244" s="2"/>
      <c r="F244" s="7"/>
      <c r="G244" s="7"/>
    </row>
    <row r="245" spans="4:7">
      <c r="D245" s="4"/>
      <c r="E245" s="2"/>
      <c r="F245" s="7"/>
      <c r="G245" s="7"/>
    </row>
    <row r="246" spans="4:7">
      <c r="D246" s="4"/>
      <c r="E246" s="2"/>
      <c r="F246" s="7"/>
      <c r="G246" s="7"/>
    </row>
    <row r="247" spans="4:7">
      <c r="D247" s="4"/>
      <c r="E247" s="2"/>
      <c r="F247" s="7"/>
      <c r="G247" s="7"/>
    </row>
    <row r="248" spans="4:7">
      <c r="D248" s="4"/>
      <c r="E248" s="2"/>
      <c r="F248" s="7"/>
      <c r="G248" s="7"/>
    </row>
    <row r="249" spans="4:7">
      <c r="D249" s="4"/>
      <c r="E249" s="2"/>
      <c r="F249" s="7"/>
      <c r="G249" s="7"/>
    </row>
    <row r="250" spans="4:7">
      <c r="D250" s="4"/>
      <c r="E250" s="2"/>
      <c r="F250" s="7"/>
      <c r="G250" s="7"/>
    </row>
    <row r="251" spans="4:7">
      <c r="D251" s="4"/>
      <c r="E251" s="2"/>
      <c r="F251" s="7"/>
      <c r="G251" s="7"/>
    </row>
    <row r="252" spans="4:7">
      <c r="D252" s="4"/>
      <c r="E252" s="2"/>
      <c r="F252" s="7"/>
      <c r="G252" s="7"/>
    </row>
    <row r="253" spans="4:7">
      <c r="D253" s="4"/>
      <c r="E253" s="2"/>
      <c r="F253" s="7"/>
      <c r="G253" s="7"/>
    </row>
    <row r="254" spans="4:7">
      <c r="D254" s="4"/>
      <c r="E254" s="2"/>
      <c r="F254" s="7"/>
      <c r="G254" s="7"/>
    </row>
    <row r="255" spans="4:7">
      <c r="D255" s="4"/>
      <c r="E255" s="2"/>
      <c r="F255" s="7"/>
      <c r="G255" s="7"/>
    </row>
    <row r="256" spans="4:7">
      <c r="D256" s="4"/>
      <c r="E256" s="2"/>
      <c r="F256" s="7"/>
      <c r="G256" s="7"/>
    </row>
    <row r="257" spans="4:7">
      <c r="D257" s="4"/>
      <c r="E257" s="2"/>
      <c r="F257" s="7"/>
      <c r="G257" s="7"/>
    </row>
    <row r="258" spans="4:7">
      <c r="D258" s="4"/>
      <c r="E258" s="2"/>
      <c r="F258" s="7"/>
      <c r="G258" s="7"/>
    </row>
    <row r="259" spans="4:7">
      <c r="D259" s="4"/>
      <c r="E259" s="2"/>
      <c r="F259" s="7"/>
      <c r="G259" s="7"/>
    </row>
    <row r="260" spans="4:7">
      <c r="D260" s="4"/>
      <c r="E260" s="2"/>
      <c r="F260" s="7"/>
      <c r="G260" s="7"/>
    </row>
    <row r="261" spans="4:7">
      <c r="D261" s="4"/>
      <c r="E261" s="2"/>
      <c r="F261" s="7"/>
      <c r="G261" s="7"/>
    </row>
    <row r="262" spans="4:7">
      <c r="D262" s="4"/>
      <c r="E262" s="2"/>
      <c r="F262" s="7"/>
      <c r="G262" s="7"/>
    </row>
    <row r="263" spans="4:7">
      <c r="D263" s="4"/>
      <c r="E263" s="2"/>
      <c r="F263" s="7"/>
      <c r="G263" s="7"/>
    </row>
    <row r="264" spans="4:7">
      <c r="D264" s="4"/>
      <c r="E264" s="2"/>
      <c r="F264" s="7"/>
      <c r="G264" s="7"/>
    </row>
    <row r="265" spans="4:7">
      <c r="D265" s="4"/>
      <c r="E265" s="2"/>
      <c r="F265" s="7"/>
      <c r="G265" s="7"/>
    </row>
    <row r="266" spans="4:7">
      <c r="D266" s="4"/>
      <c r="E266" s="2"/>
      <c r="F266" s="7"/>
      <c r="G266" s="7"/>
    </row>
    <row r="267" spans="4:7">
      <c r="D267" s="4"/>
      <c r="E267" s="2"/>
      <c r="F267" s="7"/>
      <c r="G267" s="7"/>
    </row>
    <row r="268" spans="4:7">
      <c r="D268" s="4"/>
      <c r="E268" s="2"/>
      <c r="F268" s="7"/>
      <c r="G268" s="7"/>
    </row>
    <row r="269" spans="4:7">
      <c r="D269" s="4"/>
      <c r="E269" s="2"/>
      <c r="F269" s="7"/>
      <c r="G269" s="7"/>
    </row>
    <row r="270" spans="4:7">
      <c r="D270" s="4"/>
      <c r="E270" s="2"/>
      <c r="F270" s="7"/>
      <c r="G270" s="7"/>
    </row>
    <row r="271" spans="4:7">
      <c r="D271" s="4"/>
      <c r="E271" s="2"/>
      <c r="F271" s="7"/>
      <c r="G271" s="7"/>
    </row>
    <row r="272" spans="4:7">
      <c r="D272" s="4"/>
      <c r="E272" s="2"/>
      <c r="F272" s="7"/>
      <c r="G272" s="7"/>
    </row>
    <row r="273" spans="4:7">
      <c r="D273" s="4"/>
      <c r="E273" s="2"/>
      <c r="F273" s="7"/>
      <c r="G273" s="7"/>
    </row>
    <row r="274" spans="4:7">
      <c r="D274" s="4"/>
      <c r="E274" s="2"/>
      <c r="F274" s="7"/>
      <c r="G274" s="7"/>
    </row>
    <row r="275" spans="4:7">
      <c r="D275" s="4"/>
      <c r="E275" s="2"/>
      <c r="F275" s="7"/>
      <c r="G275" s="7"/>
    </row>
    <row r="276" spans="4:7">
      <c r="D276" s="4"/>
      <c r="E276" s="2"/>
      <c r="F276" s="7"/>
      <c r="G276" s="7"/>
    </row>
    <row r="277" spans="4:7">
      <c r="D277" s="4"/>
      <c r="E277" s="2"/>
      <c r="F277" s="7"/>
      <c r="G277" s="7"/>
    </row>
    <row r="278" spans="4:7">
      <c r="D278" s="4"/>
      <c r="E278" s="2"/>
      <c r="F278" s="7"/>
      <c r="G278" s="7"/>
    </row>
    <row r="279" spans="4:7">
      <c r="D279" s="4"/>
      <c r="E279" s="2"/>
      <c r="F279" s="7"/>
      <c r="G279" s="7"/>
    </row>
  </sheetData>
  <mergeCells count="1">
    <mergeCell ref="D1:E1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74" firstPageNumber="3" orientation="landscape" useFirstPageNumber="1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Prihodi</vt:lpstr>
      <vt:lpstr>Prihodi!Ispis_naslova</vt:lpstr>
    </vt:vector>
  </TitlesOfParts>
  <Company>Ministarstvo Financija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Rada</cp:lastModifiedBy>
  <cp:lastPrinted>2018-12-13T13:43:12Z</cp:lastPrinted>
  <dcterms:created xsi:type="dcterms:W3CDTF">2013-09-11T11:00:21Z</dcterms:created>
  <dcterms:modified xsi:type="dcterms:W3CDTF">2018-12-13T13:47:34Z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